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25" windowHeight="8685" firstSheet="9" activeTab="9"/>
  </bookViews>
  <sheets>
    <sheet name="gank,1" sheetId="1" r:id="rId1"/>
    <sheet name="Sheet9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ა(ა)იპები" sheetId="10" r:id="rId10"/>
    <sheet name="საკ. შემოსავლები" sheetId="11" r:id="rId11"/>
  </sheets>
  <definedNames>
    <definedName name="_xlnm.Print_Area" localSheetId="0">'gank,1'!$B$2:$K$30</definedName>
    <definedName name="_xlnm.Print_Area" localSheetId="2">'Sheet1'!$B$2:$K$29</definedName>
    <definedName name="_xlnm.Print_Area" localSheetId="8">'Sheet7'!$B$2:$F$29</definedName>
    <definedName name="_xlnm.Print_Area" localSheetId="9">'ა(ა)იპები'!$B:$D</definedName>
    <definedName name="_xlnm.Print_Area" localSheetId="10">'საკ. შემოსავლები'!$A$14:$M$60</definedName>
  </definedNames>
  <calcPr fullCalcOnLoad="1"/>
</workbook>
</file>

<file path=xl/sharedStrings.xml><?xml version="1.0" encoding="utf-8"?>
<sst xmlns="http://schemas.openxmlformats.org/spreadsheetml/2006/main" count="351" uniqueCount="148">
  <si>
    <t xml:space="preserve">          xaragauli</t>
  </si>
  <si>
    <t xml:space="preserve">safinanso organos dasaxeleba                                                             </t>
  </si>
  <si>
    <t>forma #5</t>
  </si>
  <si>
    <t xml:space="preserve">    marti  </t>
  </si>
  <si>
    <t>dawesebulebis dasaxeleba</t>
  </si>
  <si>
    <t>Tanxa larebSi</t>
  </si>
  <si>
    <t>dafinansebis saxe</t>
  </si>
  <si>
    <t>##</t>
  </si>
  <si>
    <t>mimdinare angariSis nomeri</t>
  </si>
  <si>
    <t xml:space="preserve">    Tanxa sityviT</t>
  </si>
  <si>
    <t>N</t>
  </si>
  <si>
    <t xml:space="preserve">                                                                      </t>
  </si>
  <si>
    <t xml:space="preserve">                                 22 seqtemberi                       </t>
  </si>
  <si>
    <t xml:space="preserve">subsidia </t>
  </si>
  <si>
    <t>aip `kulturis centri~</t>
  </si>
  <si>
    <t>n. maRlakeliZe</t>
  </si>
  <si>
    <t xml:space="preserve"> biujetis mTavari specialisti:                     </t>
  </si>
  <si>
    <t>subsidia</t>
  </si>
  <si>
    <t>aip `T. giorgaZis sax.sasporto skola~</t>
  </si>
  <si>
    <t xml:space="preserve">              Tanxa sityviT</t>
  </si>
  <si>
    <t>-</t>
  </si>
  <si>
    <t xml:space="preserve">                                                       </t>
  </si>
  <si>
    <r>
      <t xml:space="preserve"> ssip `TviTmmarTveli erTeuli xaragaulis municipaliteti~      </t>
    </r>
    <r>
      <rPr>
        <b/>
        <sz val="10"/>
        <rFont val="Arial"/>
        <family val="2"/>
      </rPr>
      <t>GE89LBO121141455357000</t>
    </r>
  </si>
  <si>
    <t>GEO2LBO115121353857000</t>
  </si>
  <si>
    <t>GE94LBO115192192766000</t>
  </si>
  <si>
    <t>sul</t>
  </si>
  <si>
    <t xml:space="preserve">        forma #5</t>
  </si>
  <si>
    <t xml:space="preserve"> xaragaulis municipalitetis safinanso-sabiujeto samsaxuri</t>
  </si>
  <si>
    <t xml:space="preserve">  biujetis mTavari specialisti:                     n. maRlakeliZe          </t>
  </si>
  <si>
    <t xml:space="preserve">   2013 weli</t>
  </si>
  <si>
    <t xml:space="preserve">g a n k a r g u l e b a  # 29 </t>
  </si>
  <si>
    <t xml:space="preserve">        2 aprili</t>
  </si>
  <si>
    <t xml:space="preserve">sul:  &lt;Tvrameti aTasi&gt; lari </t>
  </si>
  <si>
    <t>xaragaulis municipalitetis ganviTarebisa da Sida turizmis centri</t>
  </si>
  <si>
    <t>GE15LB0115123015304000</t>
  </si>
  <si>
    <t>ssip xaragaulis arqivi</t>
  </si>
  <si>
    <t>GE03LBO121160105327000</t>
  </si>
  <si>
    <t xml:space="preserve">momsaxureoba </t>
  </si>
  <si>
    <t>momsaxureoba</t>
  </si>
  <si>
    <t xml:space="preserve">       sul:  &lt;samiaTascxraassamocdaToTxmeti &gt; lari 83 TeTri</t>
  </si>
  <si>
    <t xml:space="preserve">174 - 83 </t>
  </si>
  <si>
    <r>
      <t xml:space="preserve"> ssip `TviTmmarTveli erTeuli xaragaulis municipaliteti~  </t>
    </r>
    <r>
      <rPr>
        <b/>
        <sz val="10"/>
        <rFont val="Arial"/>
        <family val="2"/>
      </rPr>
      <t>GE89LBO121141455357000</t>
    </r>
  </si>
  <si>
    <t>g a n k a r g u l e b a  # 58</t>
  </si>
  <si>
    <t xml:space="preserve">     27 ivnisi</t>
  </si>
  <si>
    <t>boriTis (vaSlevi) RvTismSoblis taZris mSeneblobis fondi</t>
  </si>
  <si>
    <t>kicxis wm.giorgis saxelobis eklesiis aRmSeneblobis fondi</t>
  </si>
  <si>
    <t>GE323BG0000000174365300</t>
  </si>
  <si>
    <t>GE02BG0000000312113600</t>
  </si>
  <si>
    <t>xidris wm. Ggiorgis saxelobis taZari</t>
  </si>
  <si>
    <t>GE75LB0711121902590000</t>
  </si>
  <si>
    <t xml:space="preserve">       sul:  &lt; ociaTasi &gt; lari 00 TeTri</t>
  </si>
  <si>
    <t xml:space="preserve">     28 ivnisi</t>
  </si>
  <si>
    <t>g a n k a r g u l e b a  # 60</t>
  </si>
  <si>
    <t>GE21LBO115117001863000</t>
  </si>
  <si>
    <t xml:space="preserve">       sul:  &lt;aTi aTasi&gt; lari</t>
  </si>
  <si>
    <t>xaragaulis sakaTedro taZris mSeneblobis fondi</t>
  </si>
  <si>
    <t>g a n k a r g u l e b a  # 62</t>
  </si>
  <si>
    <t xml:space="preserve">     3 ivlisi</t>
  </si>
  <si>
    <t>aip safexburTo gundi `Cxerimela 2009~</t>
  </si>
  <si>
    <t>GE27LBO115113454647000</t>
  </si>
  <si>
    <t xml:space="preserve">       sul:  &lt;ori aTasi&gt; lari</t>
  </si>
  <si>
    <t>g a n k a r g u l e b a  # 63</t>
  </si>
  <si>
    <t xml:space="preserve">     4 ivlisi</t>
  </si>
  <si>
    <t>sof. Aaxalsoflis RvTismSoblis eklesiis aRdgena (i/mewarme rati SavguliZe)</t>
  </si>
  <si>
    <t>GE81BG0000000598885500</t>
  </si>
  <si>
    <t xml:space="preserve">       sul:  &lt;oTxi aTasi&gt; lari</t>
  </si>
  <si>
    <t>g a n k a r g u l e b a  # 64</t>
  </si>
  <si>
    <t>aip `saTnoebis saxli~</t>
  </si>
  <si>
    <t>GE16LB0115161046074000</t>
  </si>
  <si>
    <t>socialuri uzrunvelyofa</t>
  </si>
  <si>
    <t>a(a)ip `e.kiknaZis saxelobis skolamdel dawesebulebaTa gaerTianeba ~</t>
  </si>
  <si>
    <t>GE05LBO115165203714000</t>
  </si>
  <si>
    <t>GE31LBO115130947159000</t>
  </si>
  <si>
    <t>aip `xaragauldasufTaveba~</t>
  </si>
  <si>
    <t>GE86LBO115120548920000</t>
  </si>
  <si>
    <t xml:space="preserve">ssip boris sajaro skola </t>
  </si>
  <si>
    <t>GE24LBO115111343114000</t>
  </si>
  <si>
    <t>GE71LBO115112194513000</t>
  </si>
  <si>
    <t>sazogadoebrivi janmrTelobis dacva</t>
  </si>
  <si>
    <t>GE35LBO115135320227000</t>
  </si>
  <si>
    <t>a(a)ip r.Tabukasvilis sax. Lliteraturuli Teatri</t>
  </si>
  <si>
    <t>GE06LB0115122733311000</t>
  </si>
  <si>
    <t>GE07LBO115116828319000</t>
  </si>
  <si>
    <t>GE15LBO115123015304000</t>
  </si>
  <si>
    <t>GE16LB0115150287125000</t>
  </si>
  <si>
    <t xml:space="preserve">   2014 weli</t>
  </si>
  <si>
    <t>socialuri</t>
  </si>
  <si>
    <t>lari</t>
  </si>
  <si>
    <t>aaip `centraluri biblioTeka~</t>
  </si>
  <si>
    <t>aaip `xalxuri Semoqmedebis saxli~</t>
  </si>
  <si>
    <t>aaip istoriuli muzeumi</t>
  </si>
  <si>
    <t>aaip შიგა ტურიზმის განვიTარების ცენტრი</t>
  </si>
  <si>
    <t>aaip `samusiko skola~</t>
  </si>
  <si>
    <t>aaip `kulturis centri~</t>
  </si>
  <si>
    <t>aaip `axali xaragauli~</t>
  </si>
  <si>
    <t xml:space="preserve">                                                                                                                                             </t>
  </si>
  <si>
    <t>GE64LBE0115178420821000</t>
  </si>
  <si>
    <t>t</t>
  </si>
  <si>
    <t>xaragaulis sportis ganviTarebisa da marTvis centri</t>
  </si>
  <si>
    <t xml:space="preserve">aaip '"xaragaulkeTilmowyoba"par.  </t>
  </si>
  <si>
    <t xml:space="preserve">aaip '"xaragaulkeTilmowyoba"gare  </t>
  </si>
  <si>
    <t>xaragaulis sakaTedro taZ.</t>
  </si>
  <si>
    <t>GE21LB0115117001863000</t>
  </si>
  <si>
    <t xml:space="preserve">                                      </t>
  </si>
  <si>
    <t>g a n k a r g u l e b a  # 56</t>
  </si>
  <si>
    <t xml:space="preserve">                       18 agvisto</t>
  </si>
  <si>
    <t xml:space="preserve">             biujetis mTavari specialisti            q. SariqaZe</t>
  </si>
  <si>
    <t xml:space="preserve">               sul &lt; asocdaTxutmeti aTas rvaas samocdaTxutmeti &gt;</t>
  </si>
  <si>
    <t>sof. Bbabis wm. Ggiorgis sax. eklesia</t>
  </si>
  <si>
    <t>GE46BG0000000793197500</t>
  </si>
  <si>
    <t xml:space="preserve">    </t>
  </si>
  <si>
    <t xml:space="preserve">            biujetis mTavari specialisti               </t>
  </si>
  <si>
    <t xml:space="preserve">            sul &lt;სამი ათასი &gt;  lari</t>
  </si>
  <si>
    <t xml:space="preserve">    26 agvisto</t>
  </si>
  <si>
    <t>q. SariqaZe</t>
  </si>
  <si>
    <t>g a n k a r g u l e b a# 62</t>
  </si>
  <si>
    <t>GG</t>
  </si>
  <si>
    <t>a(a)ip "moqalaqeTa CarT. Dda inf mun. centri</t>
  </si>
  <si>
    <t>დასახელება</t>
  </si>
  <si>
    <t>a(a)ip შიგა ტურიზმის განვიTარების ცენტრი</t>
  </si>
  <si>
    <t xml:space="preserve">2018 wlis warmodgenili moTxovna </t>
  </si>
  <si>
    <t>sul a(a)ipebi</t>
  </si>
  <si>
    <t>a(a)ip sportis ganviTarebisa da marTvis centri</t>
  </si>
  <si>
    <t xml:space="preserve">მათ შორის </t>
  </si>
  <si>
    <t>სხვა დანარჩენი ხარჯები</t>
  </si>
  <si>
    <t xml:space="preserve">2017 წლი </t>
  </si>
  <si>
    <t>ხელფასები</t>
  </si>
  <si>
    <t>წლიური ხელფასის ფონდი</t>
  </si>
  <si>
    <t>სხვაობა ხელფასებში (+;-)</t>
  </si>
  <si>
    <t>a(a)ip moswavle-axalgazrdobis saxli</t>
  </si>
  <si>
    <t>a(a)ip `samusiko skola~</t>
  </si>
  <si>
    <t>a(a)ip `xalxuri Semoqmedebis saxli~</t>
  </si>
  <si>
    <t>a(a)ip `kulturis centri~</t>
  </si>
  <si>
    <t>a(a)ip `centraluri biblioTeka~</t>
  </si>
  <si>
    <t>a(a)ip istoriuli muzeumi</t>
  </si>
  <si>
    <t>a(a)ip sazogadoebrivi janmrTelobis dacva</t>
  </si>
  <si>
    <t>a(a)ip `saTnoebis saxli~</t>
  </si>
  <si>
    <t>ერთი თვის ხელფასი ოქტომბერში</t>
  </si>
  <si>
    <t>2017 წლის დაზუსტებული</t>
  </si>
  <si>
    <t>a(a)ip `xaragauldasufTaveba~</t>
  </si>
  <si>
    <t>a(a)ip '"xaragaulkeTilmowyoba" პარკები და სკვერები</t>
  </si>
  <si>
    <t>7,2 შტატგარეშე</t>
  </si>
  <si>
    <t>a(a)ip '"xaragaulkeTilmowyo "გარე განათება</t>
  </si>
  <si>
    <t>a(a)ip r.TabukaSvilis sax. Lliteraturuli Teatri</t>
  </si>
  <si>
    <t>გამოეყო 15 ნოემბრის წარდგენაზე (პირველი ეტაპი)</t>
  </si>
  <si>
    <t>საკუთარი შემოსალები</t>
  </si>
  <si>
    <t xml:space="preserve">a(a)ipebis 2018 wlis საკუთარი შემოსულობების  gaangariSeba </t>
  </si>
  <si>
    <t xml:space="preserve">a(a)ipebis 2018 wlis  monacemebi </t>
  </si>
</sst>
</file>

<file path=xl/styles.xml><?xml version="1.0" encoding="utf-8"?>
<styleSheet xmlns="http://schemas.openxmlformats.org/spreadsheetml/2006/main">
  <numFmts count="33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#,##0.0000"/>
    <numFmt numFmtId="183" formatCode="0.0"/>
    <numFmt numFmtId="184" formatCode="_-* #,##0.000_р_._-;\-* #,##0.000_р_._-;_-* &quot;-&quot;??_р_._-;_-@_-"/>
    <numFmt numFmtId="185" formatCode="_-* #,##0.0_р_._-;\-* #,##0.0_р_._-;_-* &quot;-&quot;??_р_._-;_-@_-"/>
    <numFmt numFmtId="186" formatCode="_(* #,##0.0_);_(* \(#,##0.0\);_(* &quot;-&quot;?_);_(@_)"/>
    <numFmt numFmtId="187" formatCode="_-* #,##0_р_._-;\-* #,##0_р_._-;_-* &quot;-&quot;??_р_._-;_-@_-"/>
    <numFmt numFmtId="188" formatCode="0.000"/>
  </numFmts>
  <fonts count="52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sz val="11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b/>
      <sz val="14"/>
      <name val="AcadNusx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1"/>
      <name val="AcadNusx"/>
      <family val="0"/>
    </font>
    <font>
      <b/>
      <sz val="10"/>
      <name val="Arial"/>
      <family val="2"/>
    </font>
    <font>
      <b/>
      <sz val="9"/>
      <name val="AcadNusx"/>
      <family val="0"/>
    </font>
    <font>
      <sz val="9"/>
      <name val="AcadNusx"/>
      <family val="0"/>
    </font>
    <font>
      <sz val="7"/>
      <name val="AcadNusx"/>
      <family val="0"/>
    </font>
    <font>
      <b/>
      <sz val="7"/>
      <name val="AcadNusx"/>
      <family val="0"/>
    </font>
    <font>
      <b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16" fontId="5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183" fontId="15" fillId="33" borderId="11" xfId="0" applyNumberFormat="1" applyFont="1" applyFill="1" applyBorder="1" applyAlignment="1">
      <alignment horizontal="center"/>
    </xf>
    <xf numFmtId="183" fontId="15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83" fontId="51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83" fontId="15" fillId="33" borderId="15" xfId="0" applyNumberFormat="1" applyFont="1" applyFill="1" applyBorder="1" applyAlignment="1">
      <alignment horizontal="center"/>
    </xf>
    <xf numFmtId="183" fontId="15" fillId="33" borderId="2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0" xfId="0" applyFont="1" applyFill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83" fontId="1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183" fontId="15" fillId="33" borderId="15" xfId="0" applyNumberFormat="1" applyFont="1" applyFill="1" applyBorder="1" applyAlignment="1">
      <alignment horizontal="center" vertical="center"/>
    </xf>
    <xf numFmtId="183" fontId="15" fillId="33" borderId="20" xfId="0" applyNumberFormat="1" applyFont="1" applyFill="1" applyBorder="1" applyAlignment="1">
      <alignment horizontal="center" vertical="center"/>
    </xf>
    <xf numFmtId="183" fontId="15" fillId="33" borderId="15" xfId="0" applyNumberFormat="1" applyFont="1" applyFill="1" applyBorder="1" applyAlignment="1">
      <alignment horizontal="center" vertical="center" wrapText="1"/>
    </xf>
    <xf numFmtId="183" fontId="15" fillId="33" borderId="20" xfId="0" applyNumberFormat="1" applyFont="1" applyFill="1" applyBorder="1" applyAlignment="1">
      <alignment horizontal="center" vertical="center" wrapText="1"/>
    </xf>
    <xf numFmtId="183" fontId="15" fillId="33" borderId="15" xfId="0" applyNumberFormat="1" applyFont="1" applyFill="1" applyBorder="1" applyAlignment="1">
      <alignment vertical="center"/>
    </xf>
    <xf numFmtId="183" fontId="15" fillId="33" borderId="20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83" fontId="15" fillId="33" borderId="11" xfId="0" applyNumberFormat="1" applyFont="1" applyFill="1" applyBorder="1" applyAlignment="1">
      <alignment vertical="center"/>
    </xf>
    <xf numFmtId="183" fontId="15" fillId="33" borderId="11" xfId="0" applyNumberFormat="1" applyFont="1" applyFill="1" applyBorder="1" applyAlignment="1">
      <alignment horizontal="center" vertical="center"/>
    </xf>
    <xf numFmtId="183" fontId="15" fillId="33" borderId="11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vertical="center" wrapText="1"/>
    </xf>
    <xf numFmtId="0" fontId="11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183" fontId="9" fillId="33" borderId="26" xfId="0" applyNumberFormat="1" applyFont="1" applyFill="1" applyBorder="1" applyAlignment="1">
      <alignment horizontal="center" wrapText="1"/>
    </xf>
    <xf numFmtId="183" fontId="9" fillId="33" borderId="27" xfId="0" applyNumberFormat="1" applyFont="1" applyFill="1" applyBorder="1" applyAlignment="1">
      <alignment horizontal="center" wrapText="1"/>
    </xf>
    <xf numFmtId="183" fontId="14" fillId="33" borderId="26" xfId="0" applyNumberFormat="1" applyFont="1" applyFill="1" applyBorder="1" applyAlignment="1">
      <alignment horizontal="center" wrapText="1"/>
    </xf>
    <xf numFmtId="183" fontId="14" fillId="33" borderId="27" xfId="0" applyNumberFormat="1" applyFont="1" applyFill="1" applyBorder="1" applyAlignment="1">
      <alignment horizontal="center" wrapText="1"/>
    </xf>
    <xf numFmtId="183" fontId="11" fillId="33" borderId="26" xfId="0" applyNumberFormat="1" applyFont="1" applyFill="1" applyBorder="1" applyAlignment="1">
      <alignment horizontal="center"/>
    </xf>
    <xf numFmtId="183" fontId="11" fillId="33" borderId="27" xfId="0" applyNumberFormat="1" applyFont="1" applyFill="1" applyBorder="1" applyAlignment="1">
      <alignment horizontal="center"/>
    </xf>
    <xf numFmtId="183" fontId="11" fillId="33" borderId="26" xfId="0" applyNumberFormat="1" applyFont="1" applyFill="1" applyBorder="1" applyAlignment="1">
      <alignment horizontal="center" wrapText="1"/>
    </xf>
    <xf numFmtId="183" fontId="11" fillId="33" borderId="27" xfId="0" applyNumberFormat="1" applyFont="1" applyFill="1" applyBorder="1" applyAlignment="1">
      <alignment horizontal="center" wrapText="1"/>
    </xf>
    <xf numFmtId="183" fontId="11" fillId="33" borderId="25" xfId="0" applyNumberFormat="1" applyFont="1" applyFill="1" applyBorder="1" applyAlignment="1">
      <alignment horizontal="center" wrapText="1"/>
    </xf>
    <xf numFmtId="183" fontId="11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183" fontId="11" fillId="33" borderId="25" xfId="0" applyNumberFormat="1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/>
    </xf>
    <xf numFmtId="183" fontId="15" fillId="33" borderId="29" xfId="0" applyNumberFormat="1" applyFont="1" applyFill="1" applyBorder="1" applyAlignment="1">
      <alignment horizontal="center"/>
    </xf>
    <xf numFmtId="183" fontId="15" fillId="33" borderId="29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B2">
      <selection activeCell="B2" sqref="A1:IV16384"/>
    </sheetView>
  </sheetViews>
  <sheetFormatPr defaultColWidth="9.140625" defaultRowHeight="12.75"/>
  <cols>
    <col min="1" max="1" width="4.140625" style="1" hidden="1" customWidth="1"/>
    <col min="2" max="2" width="31.28125" style="1" customWidth="1"/>
    <col min="3" max="3" width="0.13671875" style="1" hidden="1" customWidth="1"/>
    <col min="4" max="4" width="9.140625" style="1" hidden="1" customWidth="1"/>
    <col min="5" max="5" width="25.710937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6.28125" style="1" customWidth="1"/>
    <col min="10" max="10" width="0.13671875" style="1" hidden="1" customWidth="1"/>
    <col min="11" max="11" width="29.2812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1" ht="13.5" hidden="1"/>
    <row r="2" spans="1:13" ht="13.5">
      <c r="A2" s="1" t="s">
        <v>0</v>
      </c>
      <c r="B2" s="16"/>
      <c r="C2" s="2"/>
      <c r="K2" s="1" t="s">
        <v>26</v>
      </c>
      <c r="M2" s="1" t="s">
        <v>10</v>
      </c>
    </row>
    <row r="3" spans="2:11" ht="13.5">
      <c r="B3" s="1" t="s">
        <v>1</v>
      </c>
      <c r="E3" s="6" t="s">
        <v>27</v>
      </c>
      <c r="F3" s="6"/>
      <c r="G3" s="6"/>
      <c r="H3" s="6"/>
      <c r="I3" s="6"/>
      <c r="J3" s="6"/>
      <c r="K3" s="6"/>
    </row>
    <row r="4" ht="0.75" customHeight="1"/>
    <row r="6" spans="2:11" ht="21">
      <c r="B6" s="6"/>
      <c r="C6" s="6"/>
      <c r="D6" s="7"/>
      <c r="E6" s="7" t="s">
        <v>56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6" t="s">
        <v>21</v>
      </c>
      <c r="D8" s="6" t="s">
        <v>3</v>
      </c>
      <c r="E8" s="6" t="s">
        <v>57</v>
      </c>
      <c r="K8" s="6" t="s">
        <v>29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B12" s="1" t="s">
        <v>22</v>
      </c>
    </row>
    <row r="13" ht="15" customHeight="1"/>
    <row r="15" spans="1:11" ht="40.5" customHeight="1">
      <c r="A15" s="8" t="s">
        <v>7</v>
      </c>
      <c r="B15" s="26" t="s">
        <v>4</v>
      </c>
      <c r="C15" s="11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33.75" customHeight="1">
      <c r="A16" s="24"/>
      <c r="B16" s="19" t="s">
        <v>55</v>
      </c>
      <c r="C16" s="8"/>
      <c r="D16" s="8"/>
      <c r="E16" s="27" t="s">
        <v>53</v>
      </c>
      <c r="F16" s="8"/>
      <c r="G16" s="8"/>
      <c r="H16" s="8"/>
      <c r="I16" s="29">
        <v>10000</v>
      </c>
      <c r="J16" s="14"/>
      <c r="K16" s="8" t="s">
        <v>17</v>
      </c>
    </row>
    <row r="17" spans="1:11" ht="30.75" customHeight="1" hidden="1">
      <c r="A17" s="24"/>
      <c r="B17" s="19"/>
      <c r="C17" s="11"/>
      <c r="D17" s="11"/>
      <c r="E17" s="27"/>
      <c r="F17" s="11"/>
      <c r="G17" s="11"/>
      <c r="H17" s="11"/>
      <c r="I17" s="12"/>
      <c r="J17" s="18"/>
      <c r="K17" s="8"/>
    </row>
    <row r="18" spans="1:11" ht="28.5" customHeight="1" hidden="1">
      <c r="A18" s="24"/>
      <c r="B18" s="19"/>
      <c r="C18" s="11"/>
      <c r="D18" s="11"/>
      <c r="E18" s="27"/>
      <c r="F18" s="11"/>
      <c r="G18" s="11"/>
      <c r="H18" s="11"/>
      <c r="I18" s="12"/>
      <c r="J18" s="18"/>
      <c r="K18" s="8"/>
    </row>
    <row r="19" spans="1:11" ht="38.25" customHeight="1" hidden="1">
      <c r="A19" s="24"/>
      <c r="B19" s="19"/>
      <c r="C19" s="8"/>
      <c r="D19" s="8"/>
      <c r="E19" s="27"/>
      <c r="F19" s="8"/>
      <c r="G19" s="8"/>
      <c r="H19" s="8"/>
      <c r="I19" s="20"/>
      <c r="J19" s="14"/>
      <c r="K19" s="8"/>
    </row>
    <row r="20" spans="1:11" ht="39.75" customHeight="1" hidden="1">
      <c r="A20" s="8"/>
      <c r="B20" s="19"/>
      <c r="C20" s="11"/>
      <c r="D20" s="11"/>
      <c r="E20" s="27"/>
      <c r="F20" s="11"/>
      <c r="G20" s="11"/>
      <c r="H20" s="11"/>
      <c r="I20" s="12"/>
      <c r="J20" s="18"/>
      <c r="K20" s="8"/>
    </row>
    <row r="21" spans="1:11" ht="40.5" customHeight="1" hidden="1">
      <c r="A21" s="24"/>
      <c r="B21" s="19"/>
      <c r="C21" s="11"/>
      <c r="D21" s="11"/>
      <c r="E21" s="27"/>
      <c r="F21" s="11"/>
      <c r="G21" s="11"/>
      <c r="H21" s="11"/>
      <c r="I21" s="12"/>
      <c r="J21" s="18"/>
      <c r="K21" s="8"/>
    </row>
    <row r="22" spans="1:11" ht="38.25" customHeight="1" hidden="1">
      <c r="A22" s="24"/>
      <c r="B22" s="19"/>
      <c r="C22" s="8"/>
      <c r="D22" s="8"/>
      <c r="E22" s="27"/>
      <c r="F22" s="8"/>
      <c r="G22" s="8"/>
      <c r="H22" s="8"/>
      <c r="I22" s="20"/>
      <c r="J22" s="14"/>
      <c r="K22" s="8"/>
    </row>
    <row r="23" spans="1:11" ht="36" customHeight="1" hidden="1">
      <c r="A23" s="24"/>
      <c r="B23" s="19"/>
      <c r="C23" s="8"/>
      <c r="D23" s="8"/>
      <c r="E23" s="27"/>
      <c r="F23" s="8"/>
      <c r="G23" s="8"/>
      <c r="H23" s="8"/>
      <c r="I23" s="20"/>
      <c r="J23" s="14"/>
      <c r="K23" s="8"/>
    </row>
    <row r="24" spans="1:11" ht="28.5" customHeight="1">
      <c r="A24" s="21"/>
      <c r="B24" s="19"/>
      <c r="C24" s="8"/>
      <c r="D24" s="8"/>
      <c r="E24" s="19"/>
      <c r="F24" s="8"/>
      <c r="G24" s="8"/>
      <c r="H24" s="8"/>
      <c r="I24" s="26">
        <f>SUM(I16:I23)</f>
        <v>10000</v>
      </c>
      <c r="J24" s="8"/>
      <c r="K24" s="8"/>
    </row>
    <row r="25" spans="1:11" ht="19.5" customHeight="1">
      <c r="A25" s="21"/>
      <c r="B25" s="22"/>
      <c r="C25" s="21"/>
      <c r="D25" s="21"/>
      <c r="E25" s="22"/>
      <c r="F25" s="21"/>
      <c r="G25" s="21"/>
      <c r="H25" s="21"/>
      <c r="I25" s="25"/>
      <c r="J25" s="21"/>
      <c r="K25" s="21"/>
    </row>
    <row r="26" s="23" customFormat="1" ht="13.5">
      <c r="B26" s="23" t="s">
        <v>54</v>
      </c>
    </row>
    <row r="27" ht="13.5">
      <c r="B27" s="10" t="s">
        <v>19</v>
      </c>
    </row>
    <row r="28" spans="2:11" ht="36.75" customHeight="1">
      <c r="B28" s="87" t="s">
        <v>28</v>
      </c>
      <c r="C28" s="87"/>
      <c r="D28" s="87"/>
      <c r="E28" s="87"/>
      <c r="F28" s="87"/>
      <c r="G28" s="87"/>
      <c r="H28" s="87"/>
      <c r="I28" s="87"/>
      <c r="J28" s="88"/>
      <c r="K28" s="88"/>
    </row>
    <row r="29" spans="2:11" ht="13.5">
      <c r="B29" s="87"/>
      <c r="C29" s="87"/>
      <c r="D29" s="87"/>
      <c r="E29" s="87"/>
      <c r="F29" s="87"/>
      <c r="G29" s="87"/>
      <c r="H29" s="87"/>
      <c r="I29" s="87"/>
      <c r="J29" s="6"/>
      <c r="K29" s="6"/>
    </row>
    <row r="33" ht="13.5">
      <c r="M33" s="1" t="s">
        <v>20</v>
      </c>
    </row>
  </sheetData>
  <sheetProtection/>
  <mergeCells count="2">
    <mergeCell ref="B28:K28"/>
    <mergeCell ref="B29:I29"/>
  </mergeCells>
  <printOptions/>
  <pageMargins left="0.16" right="0.19" top="0.31" bottom="0.44" header="0.16" footer="0.1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51">
      <selection activeCell="R16" sqref="R16"/>
    </sheetView>
  </sheetViews>
  <sheetFormatPr defaultColWidth="9.140625" defaultRowHeight="12.75"/>
  <cols>
    <col min="1" max="1" width="3.28125" style="50" customWidth="1"/>
    <col min="2" max="2" width="32.00390625" style="63" customWidth="1"/>
    <col min="3" max="3" width="0.13671875" style="51" hidden="1" customWidth="1"/>
    <col min="4" max="4" width="17.00390625" style="48" customWidth="1"/>
    <col min="5" max="5" width="10.57421875" style="48" hidden="1" customWidth="1"/>
    <col min="6" max="6" width="9.421875" style="48" hidden="1" customWidth="1"/>
    <col min="7" max="8" width="7.8515625" style="48" hidden="1" customWidth="1"/>
    <col min="9" max="9" width="10.140625" style="48" hidden="1" customWidth="1"/>
    <col min="10" max="10" width="9.28125" style="49" hidden="1" customWidth="1"/>
    <col min="11" max="11" width="0" style="48" hidden="1" customWidth="1"/>
    <col min="12" max="12" width="9.00390625" style="48" hidden="1" customWidth="1"/>
    <col min="13" max="16384" width="9.140625" style="48" customWidth="1"/>
  </cols>
  <sheetData>
    <row r="1" spans="1:3" ht="12.75" hidden="1">
      <c r="A1" s="46"/>
      <c r="B1" s="62"/>
      <c r="C1" s="47"/>
    </row>
    <row r="2" ht="12.75" hidden="1">
      <c r="A2" s="50" t="s">
        <v>0</v>
      </c>
    </row>
    <row r="3" ht="12.75" hidden="1"/>
    <row r="4" ht="40.5" customHeight="1" hidden="1"/>
    <row r="5" ht="12.75" hidden="1"/>
    <row r="6" ht="12.75" hidden="1">
      <c r="C6" s="52"/>
    </row>
    <row r="7" ht="40.5" customHeight="1" hidden="1"/>
    <row r="8" spans="1:10" s="54" customFormat="1" ht="12.75" hidden="1">
      <c r="A8" s="53"/>
      <c r="B8" s="63" t="s">
        <v>21</v>
      </c>
      <c r="C8" s="52"/>
      <c r="J8" s="55"/>
    </row>
    <row r="9" ht="12.75" hidden="1">
      <c r="B9" s="63" t="s">
        <v>11</v>
      </c>
    </row>
    <row r="10" ht="40.5" customHeight="1" hidden="1"/>
    <row r="11" ht="12.75" hidden="1"/>
    <row r="12" ht="12.75" customHeight="1"/>
    <row r="13" ht="4.5" customHeight="1"/>
    <row r="14" spans="1:12" s="49" customFormat="1" ht="27.75" customHeight="1">
      <c r="A14" s="89" t="s">
        <v>147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</row>
    <row r="15" spans="1:12" s="49" customFormat="1" ht="49.5" customHeight="1">
      <c r="A15" s="90"/>
      <c r="B15" s="91" t="s">
        <v>118</v>
      </c>
      <c r="C15" s="56"/>
      <c r="D15" s="79" t="s">
        <v>120</v>
      </c>
      <c r="E15" s="92" t="s">
        <v>123</v>
      </c>
      <c r="F15" s="92"/>
      <c r="G15" s="93" t="s">
        <v>138</v>
      </c>
      <c r="H15" s="94" t="s">
        <v>123</v>
      </c>
      <c r="I15" s="94"/>
      <c r="J15" s="95" t="s">
        <v>125</v>
      </c>
      <c r="K15" s="95"/>
      <c r="L15" s="96" t="s">
        <v>128</v>
      </c>
    </row>
    <row r="16" spans="1:12" s="54" customFormat="1" ht="66.75" customHeight="1">
      <c r="A16" s="90"/>
      <c r="B16" s="91"/>
      <c r="C16" s="57"/>
      <c r="D16" s="79" t="s">
        <v>144</v>
      </c>
      <c r="E16" s="71" t="s">
        <v>126</v>
      </c>
      <c r="F16" s="71" t="s">
        <v>124</v>
      </c>
      <c r="G16" s="93"/>
      <c r="H16" s="73" t="s">
        <v>126</v>
      </c>
      <c r="I16" s="73" t="s">
        <v>124</v>
      </c>
      <c r="J16" s="73" t="s">
        <v>137</v>
      </c>
      <c r="K16" s="73" t="s">
        <v>127</v>
      </c>
      <c r="L16" s="97"/>
    </row>
    <row r="17" spans="1:12" s="54" customFormat="1" ht="67.5" customHeight="1" hidden="1">
      <c r="A17" s="72"/>
      <c r="B17" s="64"/>
      <c r="C17" s="72"/>
      <c r="D17" s="57"/>
      <c r="E17" s="57"/>
      <c r="F17" s="57"/>
      <c r="G17" s="57"/>
      <c r="H17" s="57"/>
      <c r="I17" s="57"/>
      <c r="J17" s="72"/>
      <c r="K17" s="57"/>
      <c r="L17" s="57"/>
    </row>
    <row r="18" spans="1:12" ht="40.5" customHeight="1" hidden="1">
      <c r="A18" s="69"/>
      <c r="B18" s="70"/>
      <c r="C18" s="69"/>
      <c r="D18" s="58"/>
      <c r="E18" s="58"/>
      <c r="F18" s="58"/>
      <c r="G18" s="58"/>
      <c r="H18" s="58"/>
      <c r="I18" s="58"/>
      <c r="J18" s="69"/>
      <c r="K18" s="58"/>
      <c r="L18" s="58"/>
    </row>
    <row r="19" spans="1:12" ht="40.5" customHeight="1" hidden="1">
      <c r="A19" s="69"/>
      <c r="B19" s="70"/>
      <c r="C19" s="69"/>
      <c r="D19" s="58"/>
      <c r="E19" s="58"/>
      <c r="F19" s="58"/>
      <c r="G19" s="58"/>
      <c r="H19" s="58"/>
      <c r="I19" s="58"/>
      <c r="J19" s="69"/>
      <c r="K19" s="58"/>
      <c r="L19" s="58"/>
    </row>
    <row r="20" spans="1:12" ht="40.5" customHeight="1" hidden="1">
      <c r="A20" s="69"/>
      <c r="B20" s="70"/>
      <c r="C20" s="69"/>
      <c r="D20" s="58"/>
      <c r="E20" s="58"/>
      <c r="F20" s="58"/>
      <c r="G20" s="58"/>
      <c r="H20" s="58"/>
      <c r="I20" s="58"/>
      <c r="J20" s="69"/>
      <c r="K20" s="58"/>
      <c r="L20" s="58"/>
    </row>
    <row r="21" spans="1:12" ht="40.5" customHeight="1" hidden="1">
      <c r="A21" s="69"/>
      <c r="B21" s="70"/>
      <c r="C21" s="69"/>
      <c r="D21" s="58"/>
      <c r="E21" s="58"/>
      <c r="F21" s="58"/>
      <c r="G21" s="58"/>
      <c r="H21" s="58"/>
      <c r="I21" s="58"/>
      <c r="J21" s="69"/>
      <c r="K21" s="58"/>
      <c r="L21" s="58"/>
    </row>
    <row r="22" spans="1:12" ht="40.5" customHeight="1" hidden="1">
      <c r="A22" s="69"/>
      <c r="B22" s="70"/>
      <c r="C22" s="69"/>
      <c r="D22" s="58"/>
      <c r="E22" s="58"/>
      <c r="F22" s="58"/>
      <c r="G22" s="58"/>
      <c r="H22" s="58"/>
      <c r="I22" s="58"/>
      <c r="J22" s="69"/>
      <c r="K22" s="58"/>
      <c r="L22" s="58"/>
    </row>
    <row r="23" spans="1:12" ht="40.5" customHeight="1" hidden="1">
      <c r="A23" s="69"/>
      <c r="B23" s="70"/>
      <c r="C23" s="69"/>
      <c r="D23" s="58"/>
      <c r="E23" s="58"/>
      <c r="F23" s="58"/>
      <c r="G23" s="58"/>
      <c r="H23" s="58"/>
      <c r="I23" s="58"/>
      <c r="J23" s="69"/>
      <c r="K23" s="58"/>
      <c r="L23" s="58"/>
    </row>
    <row r="24" spans="1:12" s="60" customFormat="1" ht="9" customHeight="1">
      <c r="A24" s="59"/>
      <c r="B24" s="65">
        <v>1</v>
      </c>
      <c r="C24" s="59"/>
      <c r="D24" s="59">
        <v>2</v>
      </c>
      <c r="E24" s="59">
        <v>3</v>
      </c>
      <c r="F24" s="59">
        <v>4</v>
      </c>
      <c r="G24" s="59">
        <v>5</v>
      </c>
      <c r="H24" s="59">
        <v>6</v>
      </c>
      <c r="I24" s="59">
        <v>7</v>
      </c>
      <c r="J24" s="59">
        <v>8</v>
      </c>
      <c r="K24" s="59">
        <v>9</v>
      </c>
      <c r="L24" s="59">
        <v>10</v>
      </c>
    </row>
    <row r="25" spans="1:12" s="60" customFormat="1" ht="23.25" customHeight="1">
      <c r="A25" s="98">
        <v>1</v>
      </c>
      <c r="B25" s="100" t="s">
        <v>139</v>
      </c>
      <c r="C25" s="59"/>
      <c r="D25" s="75">
        <v>751.4</v>
      </c>
      <c r="E25" s="67">
        <v>582</v>
      </c>
      <c r="F25" s="67">
        <f>D25-E25</f>
        <v>169.39999999999998</v>
      </c>
      <c r="G25" s="110">
        <v>550</v>
      </c>
      <c r="H25" s="110">
        <v>424.3</v>
      </c>
      <c r="I25" s="106">
        <f>G25-H25</f>
        <v>125.69999999999999</v>
      </c>
      <c r="J25" s="106">
        <v>40.5</v>
      </c>
      <c r="K25" s="106">
        <f>J25*12</f>
        <v>486</v>
      </c>
      <c r="L25" s="108">
        <f>E26-H25</f>
        <v>61.69999999999999</v>
      </c>
    </row>
    <row r="26" spans="1:12" ht="26.25" customHeight="1">
      <c r="A26" s="99"/>
      <c r="B26" s="101"/>
      <c r="C26" s="69"/>
      <c r="D26" s="67">
        <v>620</v>
      </c>
      <c r="E26" s="67">
        <v>486</v>
      </c>
      <c r="F26" s="67">
        <f>D26-E26</f>
        <v>134</v>
      </c>
      <c r="G26" s="111"/>
      <c r="H26" s="111"/>
      <c r="I26" s="107"/>
      <c r="J26" s="107"/>
      <c r="K26" s="107"/>
      <c r="L26" s="109"/>
    </row>
    <row r="27" spans="1:12" ht="22.5" customHeight="1">
      <c r="A27" s="98">
        <v>2</v>
      </c>
      <c r="B27" s="100" t="s">
        <v>142</v>
      </c>
      <c r="C27" s="69"/>
      <c r="D27" s="67">
        <v>245.8</v>
      </c>
      <c r="E27" s="67">
        <v>95</v>
      </c>
      <c r="F27" s="67">
        <f>D27-E27</f>
        <v>150.8</v>
      </c>
      <c r="G27" s="106">
        <v>172</v>
      </c>
      <c r="H27" s="106">
        <v>79.7</v>
      </c>
      <c r="I27" s="106">
        <f>G27-H27</f>
        <v>92.3</v>
      </c>
      <c r="J27" s="106">
        <v>6.6</v>
      </c>
      <c r="K27" s="106">
        <f>J27*12</f>
        <v>79.19999999999999</v>
      </c>
      <c r="L27" s="106">
        <f>E28-H27</f>
        <v>-0.5</v>
      </c>
    </row>
    <row r="28" spans="1:12" ht="25.5" customHeight="1">
      <c r="A28" s="99"/>
      <c r="B28" s="101"/>
      <c r="C28" s="69"/>
      <c r="D28" s="67">
        <v>172</v>
      </c>
      <c r="E28" s="67">
        <v>79.2</v>
      </c>
      <c r="F28" s="67">
        <f>D28-E28</f>
        <v>92.8</v>
      </c>
      <c r="G28" s="107"/>
      <c r="H28" s="107"/>
      <c r="I28" s="107"/>
      <c r="J28" s="107"/>
      <c r="K28" s="107"/>
      <c r="L28" s="107"/>
    </row>
    <row r="29" spans="1:16" ht="30.75" customHeight="1">
      <c r="A29" s="98">
        <v>3</v>
      </c>
      <c r="B29" s="100" t="s">
        <v>140</v>
      </c>
      <c r="C29" s="69"/>
      <c r="D29" s="67">
        <v>263.5</v>
      </c>
      <c r="E29" s="67">
        <v>209</v>
      </c>
      <c r="F29" s="68">
        <f>D29-E29</f>
        <v>54.5</v>
      </c>
      <c r="G29" s="106">
        <v>187</v>
      </c>
      <c r="H29" s="106">
        <v>168.6</v>
      </c>
      <c r="I29" s="106">
        <f>G29-H29</f>
        <v>18.400000000000006</v>
      </c>
      <c r="J29" s="106">
        <v>14.5</v>
      </c>
      <c r="K29" s="106">
        <f>J29*12</f>
        <v>174</v>
      </c>
      <c r="L29" s="106">
        <f>E30-H29</f>
        <v>5.400000000000006</v>
      </c>
      <c r="P29" s="49"/>
    </row>
    <row r="30" spans="1:12" ht="27" customHeight="1">
      <c r="A30" s="99"/>
      <c r="B30" s="101"/>
      <c r="C30" s="69"/>
      <c r="D30" s="67">
        <v>187</v>
      </c>
      <c r="E30" s="67">
        <v>174</v>
      </c>
      <c r="F30" s="67">
        <f aca="true" t="shared" si="0" ref="F30:F60">D30-E30</f>
        <v>13</v>
      </c>
      <c r="G30" s="107"/>
      <c r="H30" s="107"/>
      <c r="I30" s="107"/>
      <c r="J30" s="107"/>
      <c r="K30" s="107"/>
      <c r="L30" s="107"/>
    </row>
    <row r="31" spans="1:12" ht="28.5" customHeight="1">
      <c r="A31" s="98">
        <v>4</v>
      </c>
      <c r="B31" s="100" t="s">
        <v>70</v>
      </c>
      <c r="C31" s="69"/>
      <c r="D31" s="67">
        <v>1393.9</v>
      </c>
      <c r="E31" s="67">
        <v>972.9</v>
      </c>
      <c r="F31" s="67">
        <f t="shared" si="0"/>
        <v>421.0000000000001</v>
      </c>
      <c r="G31" s="106">
        <v>914.6</v>
      </c>
      <c r="H31" s="76">
        <v>708.1</v>
      </c>
      <c r="I31" s="76">
        <f>G31-H31</f>
        <v>206.5</v>
      </c>
      <c r="J31" s="106">
        <v>69.1</v>
      </c>
      <c r="K31" s="106">
        <f>J31*12</f>
        <v>829.1999999999999</v>
      </c>
      <c r="L31" s="106">
        <f>E32-H31</f>
        <v>120.89999999999998</v>
      </c>
    </row>
    <row r="32" spans="1:12" ht="25.5" customHeight="1">
      <c r="A32" s="99"/>
      <c r="B32" s="101"/>
      <c r="C32" s="69"/>
      <c r="D32" s="67">
        <v>1100</v>
      </c>
      <c r="E32" s="67">
        <v>829</v>
      </c>
      <c r="F32" s="67">
        <f t="shared" si="0"/>
        <v>271</v>
      </c>
      <c r="G32" s="107"/>
      <c r="H32" s="77"/>
      <c r="I32" s="77"/>
      <c r="J32" s="107"/>
      <c r="K32" s="107"/>
      <c r="L32" s="107"/>
    </row>
    <row r="33" spans="1:12" ht="19.5" customHeight="1">
      <c r="A33" s="98">
        <v>5</v>
      </c>
      <c r="B33" s="100" t="s">
        <v>75</v>
      </c>
      <c r="C33" s="69"/>
      <c r="D33" s="67">
        <v>112</v>
      </c>
      <c r="E33" s="67">
        <v>105</v>
      </c>
      <c r="F33" s="67">
        <f t="shared" si="0"/>
        <v>7</v>
      </c>
      <c r="G33" s="106">
        <v>104.8</v>
      </c>
      <c r="H33" s="106">
        <v>98</v>
      </c>
      <c r="I33" s="106">
        <f>G33-H33</f>
        <v>6.799999999999997</v>
      </c>
      <c r="J33" s="106">
        <v>8.3</v>
      </c>
      <c r="K33" s="106">
        <f>J33*12</f>
        <v>99.60000000000001</v>
      </c>
      <c r="L33" s="106">
        <f>E34-H33</f>
        <v>-98</v>
      </c>
    </row>
    <row r="34" spans="1:12" ht="29.25" customHeight="1">
      <c r="A34" s="99"/>
      <c r="B34" s="101"/>
      <c r="C34" s="69"/>
      <c r="D34" s="67">
        <v>77.8</v>
      </c>
      <c r="E34" s="74">
        <v>0</v>
      </c>
      <c r="F34" s="67">
        <f t="shared" si="0"/>
        <v>77.8</v>
      </c>
      <c r="G34" s="107"/>
      <c r="H34" s="107"/>
      <c r="I34" s="107"/>
      <c r="J34" s="107"/>
      <c r="K34" s="107"/>
      <c r="L34" s="107"/>
    </row>
    <row r="35" spans="1:12" ht="22.5" customHeight="1">
      <c r="A35" s="98">
        <v>6</v>
      </c>
      <c r="B35" s="100" t="s">
        <v>129</v>
      </c>
      <c r="C35" s="69"/>
      <c r="D35" s="67">
        <v>113</v>
      </c>
      <c r="E35" s="67">
        <v>100.3</v>
      </c>
      <c r="F35" s="67">
        <f t="shared" si="0"/>
        <v>12.700000000000003</v>
      </c>
      <c r="G35" s="106">
        <v>99.8</v>
      </c>
      <c r="H35" s="106">
        <v>91.6</v>
      </c>
      <c r="I35" s="106">
        <f>G35-H35</f>
        <v>8.200000000000003</v>
      </c>
      <c r="J35" s="106">
        <v>7.2</v>
      </c>
      <c r="K35" s="106">
        <f>J35*12</f>
        <v>86.4</v>
      </c>
      <c r="L35" s="106">
        <f>E36-H35</f>
        <v>-0.19999999999998863</v>
      </c>
    </row>
    <row r="36" spans="1:12" ht="23.25" customHeight="1">
      <c r="A36" s="99"/>
      <c r="B36" s="101"/>
      <c r="C36" s="69"/>
      <c r="D36" s="67">
        <v>103</v>
      </c>
      <c r="E36" s="67">
        <v>91.4</v>
      </c>
      <c r="F36" s="67">
        <f t="shared" si="0"/>
        <v>11.599999999999994</v>
      </c>
      <c r="G36" s="107"/>
      <c r="H36" s="107"/>
      <c r="I36" s="107"/>
      <c r="J36" s="107"/>
      <c r="K36" s="107"/>
      <c r="L36" s="107"/>
    </row>
    <row r="37" spans="1:12" ht="22.5" customHeight="1">
      <c r="A37" s="98">
        <v>7</v>
      </c>
      <c r="B37" s="100" t="s">
        <v>122</v>
      </c>
      <c r="C37" s="69"/>
      <c r="D37" s="67">
        <v>270</v>
      </c>
      <c r="E37" s="67">
        <v>208</v>
      </c>
      <c r="F37" s="67">
        <f t="shared" si="0"/>
        <v>62</v>
      </c>
      <c r="G37" s="106">
        <v>210</v>
      </c>
      <c r="H37" s="106">
        <v>183.8</v>
      </c>
      <c r="I37" s="106">
        <f>G37-H37</f>
        <v>26.19999999999999</v>
      </c>
      <c r="J37" s="106">
        <v>15.5</v>
      </c>
      <c r="K37" s="106">
        <f>J37*12</f>
        <v>186</v>
      </c>
      <c r="L37" s="106">
        <f>E38-H37</f>
        <v>2.1999999999999886</v>
      </c>
    </row>
    <row r="38" spans="1:12" ht="23.25" customHeight="1">
      <c r="A38" s="99"/>
      <c r="B38" s="101"/>
      <c r="C38" s="69"/>
      <c r="D38" s="67">
        <v>250</v>
      </c>
      <c r="E38" s="67">
        <v>186</v>
      </c>
      <c r="F38" s="67">
        <f t="shared" si="0"/>
        <v>64</v>
      </c>
      <c r="G38" s="107"/>
      <c r="H38" s="107"/>
      <c r="I38" s="107"/>
      <c r="J38" s="107"/>
      <c r="K38" s="107"/>
      <c r="L38" s="107"/>
    </row>
    <row r="39" spans="1:12" ht="24.75" customHeight="1">
      <c r="A39" s="98">
        <v>8</v>
      </c>
      <c r="B39" s="100" t="s">
        <v>119</v>
      </c>
      <c r="C39" s="69"/>
      <c r="D39" s="67">
        <v>126.2</v>
      </c>
      <c r="E39" s="67">
        <v>104.3</v>
      </c>
      <c r="F39" s="67">
        <f t="shared" si="0"/>
        <v>21.900000000000006</v>
      </c>
      <c r="G39" s="106">
        <v>112.2</v>
      </c>
      <c r="H39" s="106">
        <v>97</v>
      </c>
      <c r="I39" s="106">
        <f>G39-H39</f>
        <v>15.200000000000003</v>
      </c>
      <c r="J39" s="106">
        <v>8.1</v>
      </c>
      <c r="K39" s="106">
        <f>J39*12</f>
        <v>97.19999999999999</v>
      </c>
      <c r="L39" s="106">
        <f>E40-H39</f>
        <v>0.20000000000000284</v>
      </c>
    </row>
    <row r="40" spans="1:12" ht="22.5" customHeight="1">
      <c r="A40" s="99"/>
      <c r="B40" s="101"/>
      <c r="C40" s="69"/>
      <c r="D40" s="67">
        <v>120</v>
      </c>
      <c r="E40" s="67">
        <v>97.2</v>
      </c>
      <c r="F40" s="67">
        <f t="shared" si="0"/>
        <v>22.799999999999997</v>
      </c>
      <c r="G40" s="107"/>
      <c r="H40" s="107"/>
      <c r="I40" s="107"/>
      <c r="J40" s="107"/>
      <c r="K40" s="107"/>
      <c r="L40" s="107"/>
    </row>
    <row r="41" spans="1:12" ht="26.25" customHeight="1">
      <c r="A41" s="98">
        <v>9</v>
      </c>
      <c r="B41" s="100" t="s">
        <v>130</v>
      </c>
      <c r="C41" s="69"/>
      <c r="D41" s="67">
        <v>115</v>
      </c>
      <c r="E41" s="67">
        <v>105.1</v>
      </c>
      <c r="F41" s="67">
        <f t="shared" si="0"/>
        <v>9.900000000000006</v>
      </c>
      <c r="G41" s="106">
        <v>99</v>
      </c>
      <c r="H41" s="106">
        <v>96.9</v>
      </c>
      <c r="I41" s="106">
        <f>G41-H41</f>
        <v>2.0999999999999943</v>
      </c>
      <c r="J41" s="106">
        <v>8.1</v>
      </c>
      <c r="K41" s="106">
        <f>J41*12</f>
        <v>97.19999999999999</v>
      </c>
      <c r="L41" s="106">
        <f>E42-H41</f>
        <v>0.09999999999999432</v>
      </c>
    </row>
    <row r="42" spans="1:12" ht="19.5" customHeight="1">
      <c r="A42" s="99"/>
      <c r="B42" s="101"/>
      <c r="C42" s="69"/>
      <c r="D42" s="67">
        <v>112</v>
      </c>
      <c r="E42" s="67">
        <v>97</v>
      </c>
      <c r="F42" s="67">
        <f t="shared" si="0"/>
        <v>15</v>
      </c>
      <c r="G42" s="107"/>
      <c r="H42" s="107"/>
      <c r="I42" s="107"/>
      <c r="J42" s="107"/>
      <c r="K42" s="107"/>
      <c r="L42" s="107"/>
    </row>
    <row r="43" spans="1:12" ht="28.5" customHeight="1">
      <c r="A43" s="98">
        <v>10</v>
      </c>
      <c r="B43" s="100" t="s">
        <v>131</v>
      </c>
      <c r="C43" s="69"/>
      <c r="D43" s="67">
        <v>140</v>
      </c>
      <c r="E43" s="67">
        <v>47</v>
      </c>
      <c r="F43" s="67">
        <f t="shared" si="0"/>
        <v>93</v>
      </c>
      <c r="G43" s="106">
        <v>30</v>
      </c>
      <c r="H43" s="106">
        <v>29.8</v>
      </c>
      <c r="I43" s="106">
        <f>G43-H43</f>
        <v>0.1999999999999993</v>
      </c>
      <c r="J43" s="106">
        <v>2.5</v>
      </c>
      <c r="K43" s="106">
        <f>J43*12</f>
        <v>30</v>
      </c>
      <c r="L43" s="106">
        <f>E44-H43</f>
        <v>0.1999999999999993</v>
      </c>
    </row>
    <row r="44" spans="1:12" ht="27" customHeight="1">
      <c r="A44" s="99"/>
      <c r="B44" s="101"/>
      <c r="C44" s="69"/>
      <c r="D44" s="67">
        <v>40</v>
      </c>
      <c r="E44" s="67">
        <v>30</v>
      </c>
      <c r="F44" s="67">
        <f t="shared" si="0"/>
        <v>10</v>
      </c>
      <c r="G44" s="107"/>
      <c r="H44" s="107"/>
      <c r="I44" s="107"/>
      <c r="J44" s="107"/>
      <c r="K44" s="107"/>
      <c r="L44" s="107"/>
    </row>
    <row r="45" spans="1:12" ht="28.5" customHeight="1">
      <c r="A45" s="98">
        <v>11</v>
      </c>
      <c r="B45" s="100" t="s">
        <v>132</v>
      </c>
      <c r="C45" s="69"/>
      <c r="D45" s="67">
        <v>310.6</v>
      </c>
      <c r="E45" s="67">
        <v>257.2</v>
      </c>
      <c r="F45" s="67">
        <f t="shared" si="0"/>
        <v>53.400000000000034</v>
      </c>
      <c r="G45" s="106">
        <v>262</v>
      </c>
      <c r="H45" s="106">
        <v>244</v>
      </c>
      <c r="I45" s="106">
        <f>G45-H45</f>
        <v>18</v>
      </c>
      <c r="J45" s="106">
        <v>21</v>
      </c>
      <c r="K45" s="106">
        <f>J45*12</f>
        <v>252</v>
      </c>
      <c r="L45" s="106">
        <f>E46-H45</f>
        <v>8</v>
      </c>
    </row>
    <row r="46" spans="1:12" ht="26.25" customHeight="1">
      <c r="A46" s="99"/>
      <c r="B46" s="101"/>
      <c r="C46" s="69"/>
      <c r="D46" s="67">
        <v>262</v>
      </c>
      <c r="E46" s="67">
        <v>252</v>
      </c>
      <c r="F46" s="67">
        <f t="shared" si="0"/>
        <v>10</v>
      </c>
      <c r="G46" s="107"/>
      <c r="H46" s="107"/>
      <c r="I46" s="107"/>
      <c r="J46" s="107"/>
      <c r="K46" s="107"/>
      <c r="L46" s="107"/>
    </row>
    <row r="47" spans="1:12" ht="26.25" customHeight="1">
      <c r="A47" s="98">
        <v>12</v>
      </c>
      <c r="B47" s="100" t="s">
        <v>133</v>
      </c>
      <c r="C47" s="69"/>
      <c r="D47" s="67">
        <v>233</v>
      </c>
      <c r="E47" s="67">
        <v>158</v>
      </c>
      <c r="F47" s="67">
        <f t="shared" si="0"/>
        <v>75</v>
      </c>
      <c r="G47" s="106">
        <v>157.2</v>
      </c>
      <c r="H47" s="106">
        <v>122.8</v>
      </c>
      <c r="I47" s="106">
        <f>G47-H47</f>
        <v>34.39999999999999</v>
      </c>
      <c r="J47" s="106">
        <v>11.8</v>
      </c>
      <c r="K47" s="106">
        <f>J47*12</f>
        <v>141.60000000000002</v>
      </c>
      <c r="L47" s="106">
        <f>E48-H47</f>
        <v>18.799999999999997</v>
      </c>
    </row>
    <row r="48" spans="1:13" ht="23.25" customHeight="1">
      <c r="A48" s="99"/>
      <c r="B48" s="101"/>
      <c r="C48" s="69"/>
      <c r="D48" s="67">
        <v>175</v>
      </c>
      <c r="E48" s="67">
        <v>141.6</v>
      </c>
      <c r="F48" s="67">
        <f t="shared" si="0"/>
        <v>33.400000000000006</v>
      </c>
      <c r="G48" s="107"/>
      <c r="H48" s="107"/>
      <c r="I48" s="107"/>
      <c r="J48" s="107"/>
      <c r="K48" s="107"/>
      <c r="L48" s="107"/>
      <c r="M48" s="78" t="s">
        <v>141</v>
      </c>
    </row>
    <row r="49" spans="1:13" ht="25.5" customHeight="1">
      <c r="A49" s="98">
        <v>13</v>
      </c>
      <c r="B49" s="100" t="s">
        <v>134</v>
      </c>
      <c r="C49" s="69"/>
      <c r="D49" s="67">
        <v>150</v>
      </c>
      <c r="E49" s="67">
        <v>89</v>
      </c>
      <c r="F49" s="67">
        <f t="shared" si="0"/>
        <v>61</v>
      </c>
      <c r="G49" s="106">
        <v>91.3</v>
      </c>
      <c r="H49" s="106">
        <v>74.4</v>
      </c>
      <c r="I49" s="106">
        <f>G49-H49</f>
        <v>16.89999999999999</v>
      </c>
      <c r="J49" s="106">
        <v>5.8</v>
      </c>
      <c r="K49" s="106">
        <f>J49*12</f>
        <v>69.6</v>
      </c>
      <c r="L49" s="106">
        <f>E50-H49</f>
        <v>5.599999999999994</v>
      </c>
      <c r="M49" s="78"/>
    </row>
    <row r="50" spans="1:12" ht="21" customHeight="1">
      <c r="A50" s="99"/>
      <c r="B50" s="101"/>
      <c r="C50" s="69"/>
      <c r="D50" s="67">
        <v>115</v>
      </c>
      <c r="E50" s="67">
        <v>80</v>
      </c>
      <c r="F50" s="67">
        <f t="shared" si="0"/>
        <v>35</v>
      </c>
      <c r="G50" s="107"/>
      <c r="H50" s="107"/>
      <c r="I50" s="107"/>
      <c r="J50" s="107"/>
      <c r="K50" s="107"/>
      <c r="L50" s="107"/>
    </row>
    <row r="51" spans="1:12" ht="21" customHeight="1">
      <c r="A51" s="98">
        <v>14</v>
      </c>
      <c r="B51" s="100" t="s">
        <v>143</v>
      </c>
      <c r="C51" s="69"/>
      <c r="D51" s="67">
        <v>60</v>
      </c>
      <c r="E51" s="67">
        <v>45</v>
      </c>
      <c r="F51" s="67">
        <f t="shared" si="0"/>
        <v>15</v>
      </c>
      <c r="G51" s="106">
        <v>47.5</v>
      </c>
      <c r="H51" s="106">
        <v>36.8</v>
      </c>
      <c r="I51" s="106">
        <f>G51-H51</f>
        <v>10.700000000000003</v>
      </c>
      <c r="J51" s="106">
        <v>3.8</v>
      </c>
      <c r="K51" s="106">
        <f>J51*12</f>
        <v>45.599999999999994</v>
      </c>
      <c r="L51" s="106">
        <f>E52-H51</f>
        <v>8.200000000000003</v>
      </c>
    </row>
    <row r="52" spans="1:12" ht="28.5" customHeight="1">
      <c r="A52" s="99"/>
      <c r="B52" s="101"/>
      <c r="C52" s="69"/>
      <c r="D52" s="67">
        <v>55</v>
      </c>
      <c r="E52" s="67">
        <v>45</v>
      </c>
      <c r="F52" s="67">
        <f t="shared" si="0"/>
        <v>10</v>
      </c>
      <c r="G52" s="107"/>
      <c r="H52" s="107"/>
      <c r="I52" s="107"/>
      <c r="J52" s="107"/>
      <c r="K52" s="107"/>
      <c r="L52" s="107"/>
    </row>
    <row r="53" spans="1:12" ht="22.5" customHeight="1">
      <c r="A53" s="98">
        <v>15</v>
      </c>
      <c r="B53" s="102" t="s">
        <v>117</v>
      </c>
      <c r="C53" s="69"/>
      <c r="D53" s="67">
        <v>66.8</v>
      </c>
      <c r="E53" s="67">
        <v>41</v>
      </c>
      <c r="F53" s="67">
        <f t="shared" si="0"/>
        <v>25.799999999999997</v>
      </c>
      <c r="G53" s="106">
        <v>53.2</v>
      </c>
      <c r="H53" s="106">
        <v>38.4</v>
      </c>
      <c r="I53" s="106">
        <f>G53-H53</f>
        <v>14.800000000000004</v>
      </c>
      <c r="J53" s="106">
        <v>3.2</v>
      </c>
      <c r="K53" s="106">
        <f>J53*12</f>
        <v>38.400000000000006</v>
      </c>
      <c r="L53" s="106">
        <f>E54-H53</f>
        <v>0</v>
      </c>
    </row>
    <row r="54" spans="1:12" ht="33.75" customHeight="1">
      <c r="A54" s="99"/>
      <c r="B54" s="103"/>
      <c r="C54" s="69"/>
      <c r="D54" s="67">
        <v>53.2</v>
      </c>
      <c r="E54" s="67">
        <v>38.4</v>
      </c>
      <c r="F54" s="67">
        <f t="shared" si="0"/>
        <v>14.800000000000004</v>
      </c>
      <c r="G54" s="107"/>
      <c r="H54" s="107"/>
      <c r="I54" s="107"/>
      <c r="J54" s="107"/>
      <c r="K54" s="107"/>
      <c r="L54" s="107"/>
    </row>
    <row r="55" spans="1:12" ht="27.75" customHeight="1">
      <c r="A55" s="98">
        <v>16</v>
      </c>
      <c r="B55" s="102" t="s">
        <v>135</v>
      </c>
      <c r="C55" s="69"/>
      <c r="D55" s="67">
        <v>155</v>
      </c>
      <c r="E55" s="67">
        <v>109</v>
      </c>
      <c r="F55" s="67">
        <f t="shared" si="0"/>
        <v>46</v>
      </c>
      <c r="G55" s="106">
        <v>126.9</v>
      </c>
      <c r="H55" s="106">
        <v>99</v>
      </c>
      <c r="I55" s="106">
        <f>G55-H55</f>
        <v>27.900000000000006</v>
      </c>
      <c r="J55" s="106">
        <v>8.3</v>
      </c>
      <c r="K55" s="106">
        <f>J55*12</f>
        <v>99.60000000000001</v>
      </c>
      <c r="L55" s="106">
        <f>E56-H55</f>
        <v>6</v>
      </c>
    </row>
    <row r="56" spans="1:12" ht="25.5" customHeight="1">
      <c r="A56" s="99"/>
      <c r="B56" s="103"/>
      <c r="C56" s="69"/>
      <c r="D56" s="67">
        <v>126.9</v>
      </c>
      <c r="E56" s="67">
        <v>105</v>
      </c>
      <c r="F56" s="67">
        <f t="shared" si="0"/>
        <v>21.900000000000006</v>
      </c>
      <c r="G56" s="107"/>
      <c r="H56" s="107"/>
      <c r="I56" s="107"/>
      <c r="J56" s="107"/>
      <c r="K56" s="107"/>
      <c r="L56" s="107"/>
    </row>
    <row r="57" spans="1:12" ht="26.25" customHeight="1">
      <c r="A57" s="98">
        <v>17</v>
      </c>
      <c r="B57" s="102" t="s">
        <v>136</v>
      </c>
      <c r="C57" s="69"/>
      <c r="D57" s="67">
        <v>95</v>
      </c>
      <c r="E57" s="67">
        <v>48.6</v>
      </c>
      <c r="F57" s="67">
        <f t="shared" si="0"/>
        <v>46.4</v>
      </c>
      <c r="G57" s="106">
        <v>82.6</v>
      </c>
      <c r="H57" s="106">
        <v>44.5</v>
      </c>
      <c r="I57" s="106">
        <f>G57-H57</f>
        <v>38.099999999999994</v>
      </c>
      <c r="J57" s="106">
        <v>3.7</v>
      </c>
      <c r="K57" s="106">
        <f>J57*12</f>
        <v>44.400000000000006</v>
      </c>
      <c r="L57" s="106">
        <f>E58-H57</f>
        <v>0.5</v>
      </c>
    </row>
    <row r="58" spans="1:12" ht="24.75" customHeight="1">
      <c r="A58" s="99"/>
      <c r="B58" s="103"/>
      <c r="C58" s="69"/>
      <c r="D58" s="67">
        <v>93</v>
      </c>
      <c r="E58" s="67">
        <v>45</v>
      </c>
      <c r="F58" s="67">
        <f t="shared" si="0"/>
        <v>48</v>
      </c>
      <c r="G58" s="107"/>
      <c r="H58" s="107"/>
      <c r="I58" s="107"/>
      <c r="J58" s="107"/>
      <c r="K58" s="107"/>
      <c r="L58" s="107"/>
    </row>
    <row r="59" spans="1:12" ht="30" customHeight="1">
      <c r="A59" s="98"/>
      <c r="B59" s="104" t="s">
        <v>121</v>
      </c>
      <c r="C59" s="69"/>
      <c r="D59" s="67">
        <f>D25+D27+D29+D31+D33+D35+D37+D39+D41+D43+D45+D47+D49+D51+D53+D55+D57</f>
        <v>4601.2</v>
      </c>
      <c r="E59" s="67">
        <f>E25+E27+E29+E31+E33+E35+E37+E39+E41+E43+E45+E47+E49+E51+E53+E55+E57</f>
        <v>3276.4</v>
      </c>
      <c r="F59" s="67">
        <f t="shared" si="0"/>
        <v>1324.7999999999997</v>
      </c>
      <c r="G59" s="106">
        <f>SUM(G25:G57)</f>
        <v>3300.0999999999995</v>
      </c>
      <c r="H59" s="106">
        <f>SUM(H25:H57)</f>
        <v>2637.7000000000007</v>
      </c>
      <c r="I59" s="106">
        <f>G59-H59</f>
        <v>662.3999999999987</v>
      </c>
      <c r="J59" s="106">
        <f>SUM(J25:J57)</f>
        <v>238</v>
      </c>
      <c r="K59" s="106">
        <f>J59*12</f>
        <v>2856</v>
      </c>
      <c r="L59" s="106">
        <f>E60-H59</f>
        <v>139.09999999999945</v>
      </c>
    </row>
    <row r="60" spans="1:12" ht="24.75" customHeight="1">
      <c r="A60" s="99"/>
      <c r="B60" s="105"/>
      <c r="C60" s="58"/>
      <c r="D60" s="67">
        <f>D26+D28+D30+D32+D34+D36+D38+D40+D42+D44+D46+D48+D50+D52+D54+D56+D58</f>
        <v>3661.9</v>
      </c>
      <c r="E60" s="67">
        <f>E26+E28+E30+E32+E34+E36+E38+E40+E42+E44+E46+E48+E50+E52+E54+E56+E58</f>
        <v>2776.8</v>
      </c>
      <c r="F60" s="67">
        <f t="shared" si="0"/>
        <v>885.0999999999999</v>
      </c>
      <c r="G60" s="107"/>
      <c r="H60" s="107"/>
      <c r="I60" s="107"/>
      <c r="J60" s="107"/>
      <c r="K60" s="107"/>
      <c r="L60" s="107"/>
    </row>
    <row r="62" ht="12.75">
      <c r="B62" s="63" t="s">
        <v>103</v>
      </c>
    </row>
    <row r="69" spans="2:3" ht="12.75">
      <c r="B69" s="66"/>
      <c r="C69" s="61"/>
    </row>
    <row r="70" spans="2:3" ht="12.75">
      <c r="B70" s="66"/>
      <c r="C70" s="61"/>
    </row>
    <row r="71" spans="2:3" ht="12.75">
      <c r="B71" s="66"/>
      <c r="C71" s="61"/>
    </row>
    <row r="72" spans="2:3" ht="12.75">
      <c r="B72" s="66"/>
      <c r="C72" s="61"/>
    </row>
    <row r="73" spans="2:3" ht="12.75">
      <c r="B73" s="66"/>
      <c r="C73" s="61"/>
    </row>
    <row r="74" spans="2:3" ht="12.75">
      <c r="B74" s="66"/>
      <c r="C74" s="61"/>
    </row>
    <row r="75" spans="2:3" ht="12.75">
      <c r="B75" s="66"/>
      <c r="C75" s="61"/>
    </row>
    <row r="76" spans="2:3" ht="12.75">
      <c r="B76" s="66"/>
      <c r="C76" s="61"/>
    </row>
  </sheetData>
  <sheetProtection/>
  <mergeCells count="150">
    <mergeCell ref="A14:L14"/>
    <mergeCell ref="A15:A16"/>
    <mergeCell ref="B15:B16"/>
    <mergeCell ref="E15:F15"/>
    <mergeCell ref="G15:G16"/>
    <mergeCell ref="H15:I15"/>
    <mergeCell ref="J15:K15"/>
    <mergeCell ref="L15:L16"/>
    <mergeCell ref="A25:A26"/>
    <mergeCell ref="B25:B26"/>
    <mergeCell ref="G25:G26"/>
    <mergeCell ref="H25:H26"/>
    <mergeCell ref="I25:I26"/>
    <mergeCell ref="J25:J26"/>
    <mergeCell ref="A27:A28"/>
    <mergeCell ref="B27:B28"/>
    <mergeCell ref="G27:G28"/>
    <mergeCell ref="H27:H28"/>
    <mergeCell ref="I27:I28"/>
    <mergeCell ref="J27:J28"/>
    <mergeCell ref="K25:K26"/>
    <mergeCell ref="L25:L26"/>
    <mergeCell ref="K27:K28"/>
    <mergeCell ref="L27:L28"/>
    <mergeCell ref="K29:K30"/>
    <mergeCell ref="L29:L30"/>
    <mergeCell ref="J31:J32"/>
    <mergeCell ref="K31:K32"/>
    <mergeCell ref="L31:L32"/>
    <mergeCell ref="G29:G30"/>
    <mergeCell ref="H29:H30"/>
    <mergeCell ref="I29:I30"/>
    <mergeCell ref="J29:J30"/>
    <mergeCell ref="A29:A30"/>
    <mergeCell ref="B29:B30"/>
    <mergeCell ref="A33:A34"/>
    <mergeCell ref="B33:B34"/>
    <mergeCell ref="G33:G34"/>
    <mergeCell ref="H33:H34"/>
    <mergeCell ref="A31:A32"/>
    <mergeCell ref="B31:B32"/>
    <mergeCell ref="G31:G32"/>
    <mergeCell ref="I33:I34"/>
    <mergeCell ref="J33:J34"/>
    <mergeCell ref="K33:K34"/>
    <mergeCell ref="L33:L34"/>
    <mergeCell ref="A35:A36"/>
    <mergeCell ref="B35:B36"/>
    <mergeCell ref="G35:G36"/>
    <mergeCell ref="H35:H36"/>
    <mergeCell ref="I35:I36"/>
    <mergeCell ref="J35:J36"/>
    <mergeCell ref="K35:K36"/>
    <mergeCell ref="L35:L36"/>
    <mergeCell ref="A37:A38"/>
    <mergeCell ref="B37:B38"/>
    <mergeCell ref="G37:G38"/>
    <mergeCell ref="H37:H38"/>
    <mergeCell ref="I37:I38"/>
    <mergeCell ref="J37:J38"/>
    <mergeCell ref="K37:K38"/>
    <mergeCell ref="L37:L38"/>
    <mergeCell ref="A39:A40"/>
    <mergeCell ref="B39:B40"/>
    <mergeCell ref="G39:G40"/>
    <mergeCell ref="H39:H40"/>
    <mergeCell ref="I39:I40"/>
    <mergeCell ref="J39:J40"/>
    <mergeCell ref="K39:K40"/>
    <mergeCell ref="L39:L40"/>
    <mergeCell ref="A41:A42"/>
    <mergeCell ref="B41:B42"/>
    <mergeCell ref="G41:G42"/>
    <mergeCell ref="H41:H42"/>
    <mergeCell ref="I41:I42"/>
    <mergeCell ref="J41:J42"/>
    <mergeCell ref="K41:K42"/>
    <mergeCell ref="L41:L42"/>
    <mergeCell ref="A43:A44"/>
    <mergeCell ref="B43:B44"/>
    <mergeCell ref="G43:G44"/>
    <mergeCell ref="H43:H44"/>
    <mergeCell ref="I43:I44"/>
    <mergeCell ref="J43:J44"/>
    <mergeCell ref="K43:K44"/>
    <mergeCell ref="L43:L44"/>
    <mergeCell ref="A45:A46"/>
    <mergeCell ref="B45:B46"/>
    <mergeCell ref="G45:G46"/>
    <mergeCell ref="H45:H46"/>
    <mergeCell ref="I45:I46"/>
    <mergeCell ref="J45:J46"/>
    <mergeCell ref="K45:K46"/>
    <mergeCell ref="L45:L46"/>
    <mergeCell ref="A47:A48"/>
    <mergeCell ref="B47:B48"/>
    <mergeCell ref="G47:G48"/>
    <mergeCell ref="H47:H48"/>
    <mergeCell ref="I47:I48"/>
    <mergeCell ref="J47:J48"/>
    <mergeCell ref="K47:K48"/>
    <mergeCell ref="L47:L48"/>
    <mergeCell ref="A49:A50"/>
    <mergeCell ref="B49:B50"/>
    <mergeCell ref="G49:G50"/>
    <mergeCell ref="H49:H50"/>
    <mergeCell ref="I49:I50"/>
    <mergeCell ref="J49:J50"/>
    <mergeCell ref="K49:K50"/>
    <mergeCell ref="L49:L50"/>
    <mergeCell ref="A51:A52"/>
    <mergeCell ref="B51:B52"/>
    <mergeCell ref="G51:G52"/>
    <mergeCell ref="H51:H52"/>
    <mergeCell ref="I51:I52"/>
    <mergeCell ref="J51:J52"/>
    <mergeCell ref="K51:K52"/>
    <mergeCell ref="L51:L52"/>
    <mergeCell ref="A53:A54"/>
    <mergeCell ref="B53:B54"/>
    <mergeCell ref="G53:G54"/>
    <mergeCell ref="H53:H54"/>
    <mergeCell ref="I53:I54"/>
    <mergeCell ref="J53:J54"/>
    <mergeCell ref="K53:K54"/>
    <mergeCell ref="L53:L54"/>
    <mergeCell ref="A55:A56"/>
    <mergeCell ref="B55:B56"/>
    <mergeCell ref="G55:G56"/>
    <mergeCell ref="H55:H56"/>
    <mergeCell ref="I55:I56"/>
    <mergeCell ref="J55:J56"/>
    <mergeCell ref="K55:K56"/>
    <mergeCell ref="L55:L56"/>
    <mergeCell ref="A57:A58"/>
    <mergeCell ref="B57:B58"/>
    <mergeCell ref="G57:G58"/>
    <mergeCell ref="H57:H58"/>
    <mergeCell ref="I57:I58"/>
    <mergeCell ref="J57:J58"/>
    <mergeCell ref="K57:K58"/>
    <mergeCell ref="L57:L58"/>
    <mergeCell ref="K59:K60"/>
    <mergeCell ref="L59:L60"/>
    <mergeCell ref="A59:A60"/>
    <mergeCell ref="B59:B60"/>
    <mergeCell ref="G59:G60"/>
    <mergeCell ref="H59:H60"/>
    <mergeCell ref="I59:I60"/>
    <mergeCell ref="J59:J60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2">
      <selection activeCell="Q29" sqref="Q29"/>
    </sheetView>
  </sheetViews>
  <sheetFormatPr defaultColWidth="9.140625" defaultRowHeight="12.75"/>
  <cols>
    <col min="1" max="1" width="3.28125" style="50" customWidth="1"/>
    <col min="2" max="2" width="46.00390625" style="63" customWidth="1"/>
    <col min="3" max="3" width="0.13671875" style="51" hidden="1" customWidth="1"/>
    <col min="4" max="4" width="15.140625" style="48" hidden="1" customWidth="1"/>
    <col min="5" max="5" width="10.57421875" style="48" hidden="1" customWidth="1"/>
    <col min="6" max="6" width="9.421875" style="48" hidden="1" customWidth="1"/>
    <col min="7" max="8" width="7.8515625" style="48" hidden="1" customWidth="1"/>
    <col min="9" max="9" width="10.140625" style="48" hidden="1" customWidth="1"/>
    <col min="10" max="10" width="9.28125" style="49" hidden="1" customWidth="1"/>
    <col min="11" max="11" width="0" style="48" hidden="1" customWidth="1"/>
    <col min="12" max="12" width="9.00390625" style="48" hidden="1" customWidth="1"/>
    <col min="13" max="13" width="15.421875" style="48" customWidth="1"/>
    <col min="14" max="16384" width="9.140625" style="48" customWidth="1"/>
  </cols>
  <sheetData>
    <row r="1" spans="1:3" ht="12.75" hidden="1">
      <c r="A1" s="46"/>
      <c r="B1" s="62"/>
      <c r="C1" s="47"/>
    </row>
    <row r="2" ht="12.75" hidden="1">
      <c r="A2" s="50" t="s">
        <v>0</v>
      </c>
    </row>
    <row r="3" ht="12.75" hidden="1"/>
    <row r="4" ht="40.5" customHeight="1" hidden="1"/>
    <row r="5" ht="12.75" hidden="1"/>
    <row r="6" ht="12.75" hidden="1">
      <c r="C6" s="52"/>
    </row>
    <row r="7" ht="40.5" customHeight="1" hidden="1"/>
    <row r="8" spans="1:10" s="54" customFormat="1" ht="12.75" hidden="1">
      <c r="A8" s="53"/>
      <c r="B8" s="63" t="s">
        <v>21</v>
      </c>
      <c r="C8" s="52"/>
      <c r="J8" s="55"/>
    </row>
    <row r="9" ht="12.75" hidden="1">
      <c r="B9" s="63" t="s">
        <v>11</v>
      </c>
    </row>
    <row r="10" ht="40.5" customHeight="1" hidden="1"/>
    <row r="11" ht="12.75" hidden="1"/>
    <row r="12" ht="12.75" customHeight="1"/>
    <row r="13" ht="4.5" customHeight="1"/>
    <row r="14" spans="1:13" s="49" customFormat="1" ht="27.75" customHeight="1" thickBot="1">
      <c r="A14" s="113" t="s">
        <v>146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s="49" customFormat="1" ht="49.5" customHeight="1">
      <c r="A15" s="120"/>
      <c r="B15" s="121" t="s">
        <v>118</v>
      </c>
      <c r="C15" s="122"/>
      <c r="D15" s="123" t="s">
        <v>120</v>
      </c>
      <c r="E15" s="124" t="s">
        <v>123</v>
      </c>
      <c r="F15" s="124"/>
      <c r="G15" s="125" t="s">
        <v>138</v>
      </c>
      <c r="H15" s="126" t="s">
        <v>123</v>
      </c>
      <c r="I15" s="126"/>
      <c r="J15" s="127" t="s">
        <v>125</v>
      </c>
      <c r="K15" s="127"/>
      <c r="L15" s="128" t="s">
        <v>128</v>
      </c>
      <c r="M15" s="129" t="s">
        <v>145</v>
      </c>
    </row>
    <row r="16" spans="1:13" s="54" customFormat="1" ht="12.75" customHeight="1">
      <c r="A16" s="130"/>
      <c r="B16" s="114"/>
      <c r="C16" s="57"/>
      <c r="D16" s="79" t="s">
        <v>144</v>
      </c>
      <c r="E16" s="83" t="s">
        <v>126</v>
      </c>
      <c r="F16" s="83" t="s">
        <v>124</v>
      </c>
      <c r="G16" s="93"/>
      <c r="H16" s="85" t="s">
        <v>126</v>
      </c>
      <c r="I16" s="85" t="s">
        <v>124</v>
      </c>
      <c r="J16" s="85" t="s">
        <v>137</v>
      </c>
      <c r="K16" s="85" t="s">
        <v>127</v>
      </c>
      <c r="L16" s="112"/>
      <c r="M16" s="131"/>
    </row>
    <row r="17" spans="1:13" s="54" customFormat="1" ht="67.5" customHeight="1" hidden="1">
      <c r="A17" s="132"/>
      <c r="B17" s="64"/>
      <c r="C17" s="84"/>
      <c r="D17" s="57"/>
      <c r="E17" s="57"/>
      <c r="F17" s="57"/>
      <c r="G17" s="57"/>
      <c r="H17" s="57"/>
      <c r="I17" s="57"/>
      <c r="J17" s="84"/>
      <c r="K17" s="57"/>
      <c r="L17" s="57"/>
      <c r="M17" s="133"/>
    </row>
    <row r="18" spans="1:13" ht="40.5" customHeight="1" hidden="1">
      <c r="A18" s="134"/>
      <c r="B18" s="82"/>
      <c r="C18" s="81"/>
      <c r="D18" s="58"/>
      <c r="E18" s="58"/>
      <c r="F18" s="58"/>
      <c r="G18" s="58"/>
      <c r="H18" s="58"/>
      <c r="I18" s="58"/>
      <c r="J18" s="81"/>
      <c r="K18" s="58"/>
      <c r="L18" s="58"/>
      <c r="M18" s="135"/>
    </row>
    <row r="19" spans="1:13" ht="40.5" customHeight="1" hidden="1">
      <c r="A19" s="134"/>
      <c r="B19" s="82"/>
      <c r="C19" s="81"/>
      <c r="D19" s="58"/>
      <c r="E19" s="58"/>
      <c r="F19" s="58"/>
      <c r="G19" s="58"/>
      <c r="H19" s="58"/>
      <c r="I19" s="58"/>
      <c r="J19" s="81"/>
      <c r="K19" s="58"/>
      <c r="L19" s="58"/>
      <c r="M19" s="135"/>
    </row>
    <row r="20" spans="1:13" ht="40.5" customHeight="1" hidden="1">
      <c r="A20" s="134"/>
      <c r="B20" s="82"/>
      <c r="C20" s="81"/>
      <c r="D20" s="58"/>
      <c r="E20" s="58"/>
      <c r="F20" s="58"/>
      <c r="G20" s="58"/>
      <c r="H20" s="58"/>
      <c r="I20" s="58"/>
      <c r="J20" s="81"/>
      <c r="K20" s="58"/>
      <c r="L20" s="58"/>
      <c r="M20" s="135"/>
    </row>
    <row r="21" spans="1:13" ht="40.5" customHeight="1" hidden="1">
      <c r="A21" s="134"/>
      <c r="B21" s="82"/>
      <c r="C21" s="81"/>
      <c r="D21" s="58"/>
      <c r="E21" s="58"/>
      <c r="F21" s="58"/>
      <c r="G21" s="58"/>
      <c r="H21" s="58"/>
      <c r="I21" s="58"/>
      <c r="J21" s="81"/>
      <c r="K21" s="58"/>
      <c r="L21" s="58"/>
      <c r="M21" s="135"/>
    </row>
    <row r="22" spans="1:13" ht="40.5" customHeight="1" hidden="1">
      <c r="A22" s="134"/>
      <c r="B22" s="82"/>
      <c r="C22" s="81"/>
      <c r="D22" s="58"/>
      <c r="E22" s="58"/>
      <c r="F22" s="58"/>
      <c r="G22" s="58"/>
      <c r="H22" s="58"/>
      <c r="I22" s="58"/>
      <c r="J22" s="81"/>
      <c r="K22" s="58"/>
      <c r="L22" s="58"/>
      <c r="M22" s="135"/>
    </row>
    <row r="23" spans="1:13" ht="40.5" customHeight="1" hidden="1">
      <c r="A23" s="134"/>
      <c r="B23" s="82"/>
      <c r="C23" s="81"/>
      <c r="D23" s="58"/>
      <c r="E23" s="58"/>
      <c r="F23" s="58"/>
      <c r="G23" s="58"/>
      <c r="H23" s="58"/>
      <c r="I23" s="58"/>
      <c r="J23" s="81"/>
      <c r="K23" s="58"/>
      <c r="L23" s="58"/>
      <c r="M23" s="135"/>
    </row>
    <row r="24" spans="1:13" s="60" customFormat="1" ht="9" customHeight="1" hidden="1">
      <c r="A24" s="136"/>
      <c r="B24" s="65">
        <v>1</v>
      </c>
      <c r="C24" s="59"/>
      <c r="D24" s="59">
        <v>2</v>
      </c>
      <c r="E24" s="59">
        <v>3</v>
      </c>
      <c r="F24" s="59">
        <v>4</v>
      </c>
      <c r="G24" s="59">
        <v>5</v>
      </c>
      <c r="H24" s="59">
        <v>6</v>
      </c>
      <c r="I24" s="59">
        <v>7</v>
      </c>
      <c r="J24" s="59">
        <v>8</v>
      </c>
      <c r="K24" s="59">
        <v>9</v>
      </c>
      <c r="L24" s="59">
        <v>10</v>
      </c>
      <c r="M24" s="137"/>
    </row>
    <row r="25" spans="1:13" s="60" customFormat="1" ht="23.25" customHeight="1">
      <c r="A25" s="130">
        <v>1</v>
      </c>
      <c r="B25" s="91" t="s">
        <v>139</v>
      </c>
      <c r="C25" s="59"/>
      <c r="D25" s="75">
        <v>751.4</v>
      </c>
      <c r="E25" s="67">
        <v>582</v>
      </c>
      <c r="F25" s="67">
        <f>D25-E25</f>
        <v>169.39999999999998</v>
      </c>
      <c r="G25" s="115">
        <v>550</v>
      </c>
      <c r="H25" s="115">
        <v>424.3</v>
      </c>
      <c r="I25" s="116">
        <f>G25-H25</f>
        <v>125.69999999999999</v>
      </c>
      <c r="J25" s="116">
        <v>40.5</v>
      </c>
      <c r="K25" s="116">
        <f>J25*12</f>
        <v>486</v>
      </c>
      <c r="L25" s="117">
        <f>E26-H25</f>
        <v>61.69999999999999</v>
      </c>
      <c r="M25" s="138">
        <v>3</v>
      </c>
    </row>
    <row r="26" spans="1:13" ht="6.75" customHeight="1">
      <c r="A26" s="130"/>
      <c r="B26" s="91"/>
      <c r="C26" s="81"/>
      <c r="D26" s="67">
        <v>620</v>
      </c>
      <c r="E26" s="67">
        <v>486</v>
      </c>
      <c r="F26" s="67">
        <f>D26-E26</f>
        <v>134</v>
      </c>
      <c r="G26" s="115"/>
      <c r="H26" s="115"/>
      <c r="I26" s="116"/>
      <c r="J26" s="116"/>
      <c r="K26" s="116"/>
      <c r="L26" s="117"/>
      <c r="M26" s="139"/>
    </row>
    <row r="27" spans="1:18" ht="22.5" customHeight="1">
      <c r="A27" s="130">
        <v>2</v>
      </c>
      <c r="B27" s="91" t="s">
        <v>142</v>
      </c>
      <c r="C27" s="81"/>
      <c r="D27" s="67">
        <v>245.8</v>
      </c>
      <c r="E27" s="67">
        <v>95</v>
      </c>
      <c r="F27" s="67">
        <f>D27-E27</f>
        <v>150.8</v>
      </c>
      <c r="G27" s="116">
        <v>172</v>
      </c>
      <c r="H27" s="116">
        <v>79.7</v>
      </c>
      <c r="I27" s="116">
        <f>G27-H27</f>
        <v>92.3</v>
      </c>
      <c r="J27" s="116">
        <v>6.6</v>
      </c>
      <c r="K27" s="116">
        <f>J27*12</f>
        <v>79.19999999999999</v>
      </c>
      <c r="L27" s="116">
        <f>E28-H27</f>
        <v>-0.5</v>
      </c>
      <c r="M27" s="140"/>
      <c r="R27" s="80"/>
    </row>
    <row r="28" spans="1:13" ht="12" customHeight="1">
      <c r="A28" s="130"/>
      <c r="B28" s="91"/>
      <c r="C28" s="81"/>
      <c r="D28" s="67">
        <v>172</v>
      </c>
      <c r="E28" s="67">
        <v>79.2</v>
      </c>
      <c r="F28" s="67">
        <f>D28-E28</f>
        <v>92.8</v>
      </c>
      <c r="G28" s="116"/>
      <c r="H28" s="116"/>
      <c r="I28" s="116"/>
      <c r="J28" s="116"/>
      <c r="K28" s="116"/>
      <c r="L28" s="116"/>
      <c r="M28" s="141"/>
    </row>
    <row r="29" spans="1:16" ht="30.75" customHeight="1">
      <c r="A29" s="130">
        <v>3</v>
      </c>
      <c r="B29" s="91" t="s">
        <v>140</v>
      </c>
      <c r="C29" s="81"/>
      <c r="D29" s="67">
        <v>263.5</v>
      </c>
      <c r="E29" s="67">
        <v>209</v>
      </c>
      <c r="F29" s="86">
        <f>D29-E29</f>
        <v>54.5</v>
      </c>
      <c r="G29" s="116">
        <v>187</v>
      </c>
      <c r="H29" s="116">
        <v>168.6</v>
      </c>
      <c r="I29" s="116">
        <f>G29-H29</f>
        <v>18.400000000000006</v>
      </c>
      <c r="J29" s="116">
        <v>14.5</v>
      </c>
      <c r="K29" s="116">
        <f>J29*12</f>
        <v>174</v>
      </c>
      <c r="L29" s="116">
        <f>E30-H29</f>
        <v>5.400000000000006</v>
      </c>
      <c r="M29" s="142"/>
      <c r="P29" s="49"/>
    </row>
    <row r="30" spans="1:13" ht="5.25" customHeight="1" hidden="1">
      <c r="A30" s="130"/>
      <c r="B30" s="91"/>
      <c r="C30" s="81"/>
      <c r="D30" s="67">
        <v>187</v>
      </c>
      <c r="E30" s="67">
        <v>174</v>
      </c>
      <c r="F30" s="67">
        <f aca="true" t="shared" si="0" ref="F30:F60">D30-E30</f>
        <v>13</v>
      </c>
      <c r="G30" s="116"/>
      <c r="H30" s="116"/>
      <c r="I30" s="116"/>
      <c r="J30" s="116"/>
      <c r="K30" s="116"/>
      <c r="L30" s="116"/>
      <c r="M30" s="143"/>
    </row>
    <row r="31" spans="1:13" ht="39" customHeight="1">
      <c r="A31" s="130">
        <v>4</v>
      </c>
      <c r="B31" s="91" t="s">
        <v>70</v>
      </c>
      <c r="C31" s="81"/>
      <c r="D31" s="67">
        <v>1393.9</v>
      </c>
      <c r="E31" s="67">
        <v>972.9</v>
      </c>
      <c r="F31" s="67">
        <f t="shared" si="0"/>
        <v>421.0000000000001</v>
      </c>
      <c r="G31" s="116">
        <v>914.6</v>
      </c>
      <c r="H31" s="67">
        <v>708.1</v>
      </c>
      <c r="I31" s="67">
        <f>G31-H31</f>
        <v>206.5</v>
      </c>
      <c r="J31" s="116">
        <v>69.1</v>
      </c>
      <c r="K31" s="116">
        <f>J31*12</f>
        <v>829.1999999999999</v>
      </c>
      <c r="L31" s="116">
        <f>E32-H31</f>
        <v>120.89999999999998</v>
      </c>
      <c r="M31" s="142"/>
    </row>
    <row r="32" spans="1:13" ht="0.75" customHeight="1">
      <c r="A32" s="130"/>
      <c r="B32" s="91"/>
      <c r="C32" s="81"/>
      <c r="D32" s="67">
        <v>1100</v>
      </c>
      <c r="E32" s="67">
        <v>829</v>
      </c>
      <c r="F32" s="67">
        <f t="shared" si="0"/>
        <v>271</v>
      </c>
      <c r="G32" s="116"/>
      <c r="H32" s="67"/>
      <c r="I32" s="67"/>
      <c r="J32" s="116"/>
      <c r="K32" s="116"/>
      <c r="L32" s="116"/>
      <c r="M32" s="143"/>
    </row>
    <row r="33" spans="1:13" ht="19.5" customHeight="1">
      <c r="A33" s="130">
        <v>5</v>
      </c>
      <c r="B33" s="91" t="s">
        <v>75</v>
      </c>
      <c r="C33" s="81"/>
      <c r="D33" s="67">
        <v>112</v>
      </c>
      <c r="E33" s="67">
        <v>105</v>
      </c>
      <c r="F33" s="67">
        <f t="shared" si="0"/>
        <v>7</v>
      </c>
      <c r="G33" s="116">
        <v>104.8</v>
      </c>
      <c r="H33" s="116">
        <v>98</v>
      </c>
      <c r="I33" s="116">
        <f>G33-H33</f>
        <v>6.799999999999997</v>
      </c>
      <c r="J33" s="116">
        <v>8.3</v>
      </c>
      <c r="K33" s="116">
        <f>J33*12</f>
        <v>99.60000000000001</v>
      </c>
      <c r="L33" s="116">
        <f>E34-H33</f>
        <v>-98</v>
      </c>
      <c r="M33" s="142"/>
    </row>
    <row r="34" spans="1:13" ht="3.75" customHeight="1">
      <c r="A34" s="130"/>
      <c r="B34" s="91"/>
      <c r="C34" s="81"/>
      <c r="D34" s="67">
        <v>77.8</v>
      </c>
      <c r="E34" s="74">
        <v>0</v>
      </c>
      <c r="F34" s="67">
        <f t="shared" si="0"/>
        <v>77.8</v>
      </c>
      <c r="G34" s="116"/>
      <c r="H34" s="116"/>
      <c r="I34" s="116"/>
      <c r="J34" s="116"/>
      <c r="K34" s="116"/>
      <c r="L34" s="116"/>
      <c r="M34" s="143"/>
    </row>
    <row r="35" spans="1:13" ht="26.25" customHeight="1">
      <c r="A35" s="130">
        <v>6</v>
      </c>
      <c r="B35" s="91" t="s">
        <v>129</v>
      </c>
      <c r="C35" s="81"/>
      <c r="D35" s="67">
        <v>113</v>
      </c>
      <c r="E35" s="67">
        <v>100.3</v>
      </c>
      <c r="F35" s="67">
        <f t="shared" si="0"/>
        <v>12.700000000000003</v>
      </c>
      <c r="G35" s="116">
        <v>99.8</v>
      </c>
      <c r="H35" s="116">
        <v>91.6</v>
      </c>
      <c r="I35" s="116">
        <f>G35-H35</f>
        <v>8.200000000000003</v>
      </c>
      <c r="J35" s="116">
        <v>7.2</v>
      </c>
      <c r="K35" s="116">
        <f>J35*12</f>
        <v>86.4</v>
      </c>
      <c r="L35" s="116">
        <f>E36-H35</f>
        <v>-0.19999999999998863</v>
      </c>
      <c r="M35" s="142">
        <v>2.2</v>
      </c>
    </row>
    <row r="36" spans="1:13" ht="12.75" customHeight="1" hidden="1">
      <c r="A36" s="130"/>
      <c r="B36" s="91"/>
      <c r="C36" s="81"/>
      <c r="D36" s="67">
        <v>103</v>
      </c>
      <c r="E36" s="67">
        <v>91.4</v>
      </c>
      <c r="F36" s="67">
        <f t="shared" si="0"/>
        <v>11.599999999999994</v>
      </c>
      <c r="G36" s="116"/>
      <c r="H36" s="116"/>
      <c r="I36" s="116"/>
      <c r="J36" s="116"/>
      <c r="K36" s="116"/>
      <c r="L36" s="116"/>
      <c r="M36" s="143"/>
    </row>
    <row r="37" spans="1:13" ht="22.5" customHeight="1">
      <c r="A37" s="130">
        <v>7</v>
      </c>
      <c r="B37" s="91" t="s">
        <v>122</v>
      </c>
      <c r="C37" s="81"/>
      <c r="D37" s="67">
        <v>230</v>
      </c>
      <c r="E37" s="67">
        <v>184</v>
      </c>
      <c r="F37" s="67">
        <f t="shared" si="0"/>
        <v>46</v>
      </c>
      <c r="G37" s="116">
        <v>210</v>
      </c>
      <c r="H37" s="116">
        <v>183.8</v>
      </c>
      <c r="I37" s="116">
        <f>G37-H37</f>
        <v>26.19999999999999</v>
      </c>
      <c r="J37" s="116">
        <v>15.5</v>
      </c>
      <c r="K37" s="116">
        <f>J37*12</f>
        <v>186</v>
      </c>
      <c r="L37" s="116">
        <f>E38-H37</f>
        <v>2.1999999999999886</v>
      </c>
      <c r="M37" s="142">
        <v>3</v>
      </c>
    </row>
    <row r="38" spans="1:13" ht="7.5" customHeight="1">
      <c r="A38" s="130"/>
      <c r="B38" s="91"/>
      <c r="C38" s="81"/>
      <c r="D38" s="67">
        <v>250</v>
      </c>
      <c r="E38" s="67">
        <v>186</v>
      </c>
      <c r="F38" s="67">
        <f t="shared" si="0"/>
        <v>64</v>
      </c>
      <c r="G38" s="116"/>
      <c r="H38" s="116"/>
      <c r="I38" s="116"/>
      <c r="J38" s="116"/>
      <c r="K38" s="116"/>
      <c r="L38" s="116"/>
      <c r="M38" s="143"/>
    </row>
    <row r="39" spans="1:13" ht="24.75" customHeight="1">
      <c r="A39" s="130">
        <v>8</v>
      </c>
      <c r="B39" s="91" t="s">
        <v>119</v>
      </c>
      <c r="C39" s="81"/>
      <c r="D39" s="67">
        <v>126.2</v>
      </c>
      <c r="E39" s="67">
        <v>104.3</v>
      </c>
      <c r="F39" s="67">
        <f t="shared" si="0"/>
        <v>21.900000000000006</v>
      </c>
      <c r="G39" s="116">
        <v>112.2</v>
      </c>
      <c r="H39" s="116">
        <v>97</v>
      </c>
      <c r="I39" s="116">
        <f>G39-H39</f>
        <v>15.200000000000003</v>
      </c>
      <c r="J39" s="116">
        <v>8.1</v>
      </c>
      <c r="K39" s="116">
        <f>J39*12</f>
        <v>97.19999999999999</v>
      </c>
      <c r="L39" s="116">
        <f>E40-H39</f>
        <v>0.20000000000000284</v>
      </c>
      <c r="M39" s="142">
        <v>5</v>
      </c>
    </row>
    <row r="40" spans="1:13" ht="5.25" customHeight="1">
      <c r="A40" s="130"/>
      <c r="B40" s="91"/>
      <c r="C40" s="81"/>
      <c r="D40" s="67">
        <v>120</v>
      </c>
      <c r="E40" s="67">
        <v>97.2</v>
      </c>
      <c r="F40" s="67">
        <f t="shared" si="0"/>
        <v>22.799999999999997</v>
      </c>
      <c r="G40" s="116"/>
      <c r="H40" s="116"/>
      <c r="I40" s="116"/>
      <c r="J40" s="116"/>
      <c r="K40" s="116"/>
      <c r="L40" s="116"/>
      <c r="M40" s="143"/>
    </row>
    <row r="41" spans="1:13" ht="26.25" customHeight="1">
      <c r="A41" s="130">
        <v>9</v>
      </c>
      <c r="B41" s="91" t="s">
        <v>130</v>
      </c>
      <c r="C41" s="81"/>
      <c r="D41" s="67">
        <v>102.1</v>
      </c>
      <c r="E41" s="67">
        <v>96.9</v>
      </c>
      <c r="F41" s="67">
        <f t="shared" si="0"/>
        <v>5.199999999999989</v>
      </c>
      <c r="G41" s="116">
        <v>99</v>
      </c>
      <c r="H41" s="116">
        <v>96.9</v>
      </c>
      <c r="I41" s="116">
        <f>G41-H41</f>
        <v>2.0999999999999943</v>
      </c>
      <c r="J41" s="116">
        <v>8.1</v>
      </c>
      <c r="K41" s="116">
        <f>J41*12</f>
        <v>97.19999999999999</v>
      </c>
      <c r="L41" s="116">
        <f>E42-H41</f>
        <v>0.09999999999999432</v>
      </c>
      <c r="M41" s="142">
        <v>5.7</v>
      </c>
    </row>
    <row r="42" spans="1:13" ht="6" customHeight="1">
      <c r="A42" s="130"/>
      <c r="B42" s="91"/>
      <c r="C42" s="81"/>
      <c r="D42" s="67">
        <v>112</v>
      </c>
      <c r="E42" s="67">
        <v>97</v>
      </c>
      <c r="F42" s="67">
        <f t="shared" si="0"/>
        <v>15</v>
      </c>
      <c r="G42" s="116"/>
      <c r="H42" s="116"/>
      <c r="I42" s="116"/>
      <c r="J42" s="116"/>
      <c r="K42" s="116"/>
      <c r="L42" s="116"/>
      <c r="M42" s="143"/>
    </row>
    <row r="43" spans="1:13" ht="27" customHeight="1">
      <c r="A43" s="130">
        <v>10</v>
      </c>
      <c r="B43" s="91" t="s">
        <v>131</v>
      </c>
      <c r="C43" s="81"/>
      <c r="D43" s="67">
        <v>140</v>
      </c>
      <c r="E43" s="67">
        <v>47</v>
      </c>
      <c r="F43" s="67">
        <f t="shared" si="0"/>
        <v>93</v>
      </c>
      <c r="G43" s="116">
        <v>30</v>
      </c>
      <c r="H43" s="116">
        <v>29.8</v>
      </c>
      <c r="I43" s="116">
        <f>G43-H43</f>
        <v>0.1999999999999993</v>
      </c>
      <c r="J43" s="116">
        <v>2.5</v>
      </c>
      <c r="K43" s="116">
        <f>J43*12</f>
        <v>30</v>
      </c>
      <c r="L43" s="116">
        <f>E44-H43</f>
        <v>0.1999999999999993</v>
      </c>
      <c r="M43" s="142"/>
    </row>
    <row r="44" spans="1:13" ht="27" customHeight="1" hidden="1">
      <c r="A44" s="130"/>
      <c r="B44" s="91"/>
      <c r="C44" s="81"/>
      <c r="D44" s="67">
        <v>40</v>
      </c>
      <c r="E44" s="67">
        <v>30</v>
      </c>
      <c r="F44" s="67">
        <f t="shared" si="0"/>
        <v>10</v>
      </c>
      <c r="G44" s="116"/>
      <c r="H44" s="116"/>
      <c r="I44" s="116"/>
      <c r="J44" s="116"/>
      <c r="K44" s="116"/>
      <c r="L44" s="116"/>
      <c r="M44" s="143"/>
    </row>
    <row r="45" spans="1:13" ht="28.5" customHeight="1">
      <c r="A45" s="130">
        <v>11</v>
      </c>
      <c r="B45" s="91" t="s">
        <v>132</v>
      </c>
      <c r="C45" s="81"/>
      <c r="D45" s="67">
        <v>310.6</v>
      </c>
      <c r="E45" s="67">
        <v>257.2</v>
      </c>
      <c r="F45" s="67">
        <f t="shared" si="0"/>
        <v>53.400000000000034</v>
      </c>
      <c r="G45" s="116">
        <v>262</v>
      </c>
      <c r="H45" s="116">
        <v>244</v>
      </c>
      <c r="I45" s="116">
        <f>G45-H45</f>
        <v>18</v>
      </c>
      <c r="J45" s="116">
        <v>21</v>
      </c>
      <c r="K45" s="116">
        <f>J45*12</f>
        <v>252</v>
      </c>
      <c r="L45" s="116">
        <f>E46-H45</f>
        <v>8</v>
      </c>
      <c r="M45" s="142">
        <v>10</v>
      </c>
    </row>
    <row r="46" spans="1:13" ht="4.5" customHeight="1">
      <c r="A46" s="130"/>
      <c r="B46" s="91"/>
      <c r="C46" s="81"/>
      <c r="D46" s="67">
        <v>262</v>
      </c>
      <c r="E46" s="67">
        <v>252</v>
      </c>
      <c r="F46" s="67">
        <f t="shared" si="0"/>
        <v>10</v>
      </c>
      <c r="G46" s="116"/>
      <c r="H46" s="116"/>
      <c r="I46" s="116"/>
      <c r="J46" s="116"/>
      <c r="K46" s="116"/>
      <c r="L46" s="116"/>
      <c r="M46" s="143"/>
    </row>
    <row r="47" spans="1:13" ht="26.25" customHeight="1">
      <c r="A47" s="130">
        <v>12</v>
      </c>
      <c r="B47" s="91" t="s">
        <v>133</v>
      </c>
      <c r="C47" s="81"/>
      <c r="D47" s="67">
        <v>233</v>
      </c>
      <c r="E47" s="67">
        <v>158</v>
      </c>
      <c r="F47" s="67">
        <f t="shared" si="0"/>
        <v>75</v>
      </c>
      <c r="G47" s="116">
        <v>157.2</v>
      </c>
      <c r="H47" s="116">
        <v>122.8</v>
      </c>
      <c r="I47" s="116">
        <f>G47-H47</f>
        <v>34.39999999999999</v>
      </c>
      <c r="J47" s="116">
        <v>11.8</v>
      </c>
      <c r="K47" s="116">
        <f>J47*12</f>
        <v>141.60000000000002</v>
      </c>
      <c r="L47" s="116">
        <f>E48-H47</f>
        <v>18.799999999999997</v>
      </c>
      <c r="M47" s="144"/>
    </row>
    <row r="48" spans="1:13" ht="4.5" customHeight="1">
      <c r="A48" s="130"/>
      <c r="B48" s="91"/>
      <c r="C48" s="81"/>
      <c r="D48" s="67">
        <v>175</v>
      </c>
      <c r="E48" s="67">
        <v>141.6</v>
      </c>
      <c r="F48" s="67">
        <f t="shared" si="0"/>
        <v>33.400000000000006</v>
      </c>
      <c r="G48" s="116"/>
      <c r="H48" s="116"/>
      <c r="I48" s="116"/>
      <c r="J48" s="116"/>
      <c r="K48" s="116"/>
      <c r="L48" s="116"/>
      <c r="M48" s="145"/>
    </row>
    <row r="49" spans="1:13" ht="25.5" customHeight="1">
      <c r="A49" s="130">
        <v>13</v>
      </c>
      <c r="B49" s="91" t="s">
        <v>134</v>
      </c>
      <c r="C49" s="81"/>
      <c r="D49" s="67">
        <v>150</v>
      </c>
      <c r="E49" s="67">
        <v>89</v>
      </c>
      <c r="F49" s="67">
        <f t="shared" si="0"/>
        <v>61</v>
      </c>
      <c r="G49" s="116">
        <v>91.3</v>
      </c>
      <c r="H49" s="116">
        <v>74.4</v>
      </c>
      <c r="I49" s="116">
        <f>G49-H49</f>
        <v>16.89999999999999</v>
      </c>
      <c r="J49" s="116">
        <v>5.8</v>
      </c>
      <c r="K49" s="116">
        <f>J49*12</f>
        <v>69.6</v>
      </c>
      <c r="L49" s="116">
        <f>E50-H49</f>
        <v>5.599999999999994</v>
      </c>
      <c r="M49" s="146"/>
    </row>
    <row r="50" spans="1:13" ht="8.25" customHeight="1" hidden="1">
      <c r="A50" s="130"/>
      <c r="B50" s="91"/>
      <c r="C50" s="81"/>
      <c r="D50" s="67">
        <v>115</v>
      </c>
      <c r="E50" s="67">
        <v>80</v>
      </c>
      <c r="F50" s="67">
        <f t="shared" si="0"/>
        <v>35</v>
      </c>
      <c r="G50" s="116"/>
      <c r="H50" s="116"/>
      <c r="I50" s="116"/>
      <c r="J50" s="116"/>
      <c r="K50" s="116"/>
      <c r="L50" s="116"/>
      <c r="M50" s="147"/>
    </row>
    <row r="51" spans="1:13" ht="21" customHeight="1">
      <c r="A51" s="130">
        <v>14</v>
      </c>
      <c r="B51" s="118" t="s">
        <v>143</v>
      </c>
      <c r="C51" s="81"/>
      <c r="D51" s="67">
        <v>60</v>
      </c>
      <c r="E51" s="67">
        <v>45</v>
      </c>
      <c r="F51" s="67">
        <f t="shared" si="0"/>
        <v>15</v>
      </c>
      <c r="G51" s="116">
        <v>47.5</v>
      </c>
      <c r="H51" s="116">
        <v>36.8</v>
      </c>
      <c r="I51" s="116">
        <f>G51-H51</f>
        <v>10.700000000000003</v>
      </c>
      <c r="J51" s="116">
        <v>3.8</v>
      </c>
      <c r="K51" s="116">
        <f>J51*12</f>
        <v>45.599999999999994</v>
      </c>
      <c r="L51" s="116">
        <f>E52-H51</f>
        <v>8.200000000000003</v>
      </c>
      <c r="M51" s="142"/>
    </row>
    <row r="52" spans="1:13" ht="15.75" customHeight="1">
      <c r="A52" s="130"/>
      <c r="B52" s="119"/>
      <c r="C52" s="81"/>
      <c r="D52" s="67">
        <v>55</v>
      </c>
      <c r="E52" s="67">
        <v>45</v>
      </c>
      <c r="F52" s="67">
        <f t="shared" si="0"/>
        <v>10</v>
      </c>
      <c r="G52" s="116"/>
      <c r="H52" s="116"/>
      <c r="I52" s="116"/>
      <c r="J52" s="116"/>
      <c r="K52" s="116"/>
      <c r="L52" s="116"/>
      <c r="M52" s="143"/>
    </row>
    <row r="53" spans="1:13" ht="22.5" customHeight="1">
      <c r="A53" s="130">
        <v>15</v>
      </c>
      <c r="B53" s="118" t="s">
        <v>117</v>
      </c>
      <c r="C53" s="81"/>
      <c r="D53" s="67">
        <v>66.8</v>
      </c>
      <c r="E53" s="67">
        <v>41</v>
      </c>
      <c r="F53" s="67">
        <f t="shared" si="0"/>
        <v>25.799999999999997</v>
      </c>
      <c r="G53" s="116">
        <v>53.2</v>
      </c>
      <c r="H53" s="116">
        <v>38.4</v>
      </c>
      <c r="I53" s="116">
        <f>G53-H53</f>
        <v>14.800000000000004</v>
      </c>
      <c r="J53" s="116">
        <v>3.2</v>
      </c>
      <c r="K53" s="116">
        <f>J53*12</f>
        <v>38.400000000000006</v>
      </c>
      <c r="L53" s="116">
        <f>E54-H53</f>
        <v>0</v>
      </c>
      <c r="M53" s="142"/>
    </row>
    <row r="54" spans="1:13" ht="12.75" customHeight="1">
      <c r="A54" s="130"/>
      <c r="B54" s="119"/>
      <c r="C54" s="81"/>
      <c r="D54" s="67">
        <v>53.2</v>
      </c>
      <c r="E54" s="67">
        <v>38.4</v>
      </c>
      <c r="F54" s="67">
        <f t="shared" si="0"/>
        <v>14.800000000000004</v>
      </c>
      <c r="G54" s="116"/>
      <c r="H54" s="116"/>
      <c r="I54" s="116"/>
      <c r="J54" s="116"/>
      <c r="K54" s="116"/>
      <c r="L54" s="116"/>
      <c r="M54" s="143"/>
    </row>
    <row r="55" spans="1:13" ht="27.75" customHeight="1">
      <c r="A55" s="130">
        <v>16</v>
      </c>
      <c r="B55" s="118" t="s">
        <v>135</v>
      </c>
      <c r="C55" s="81"/>
      <c r="D55" s="67">
        <v>155</v>
      </c>
      <c r="E55" s="67">
        <v>109</v>
      </c>
      <c r="F55" s="67">
        <f t="shared" si="0"/>
        <v>46</v>
      </c>
      <c r="G55" s="116">
        <v>126.9</v>
      </c>
      <c r="H55" s="116">
        <v>99</v>
      </c>
      <c r="I55" s="116">
        <f>G55-H55</f>
        <v>27.900000000000006</v>
      </c>
      <c r="J55" s="116">
        <v>8.3</v>
      </c>
      <c r="K55" s="116">
        <f>J55*12</f>
        <v>99.60000000000001</v>
      </c>
      <c r="L55" s="116">
        <f>E56-H55</f>
        <v>6</v>
      </c>
      <c r="M55" s="142">
        <v>8.4</v>
      </c>
    </row>
    <row r="56" spans="1:13" ht="9.75" customHeight="1">
      <c r="A56" s="130"/>
      <c r="B56" s="119"/>
      <c r="C56" s="81"/>
      <c r="D56" s="67">
        <v>126.9</v>
      </c>
      <c r="E56" s="67">
        <v>105</v>
      </c>
      <c r="F56" s="67">
        <f t="shared" si="0"/>
        <v>21.900000000000006</v>
      </c>
      <c r="G56" s="116"/>
      <c r="H56" s="116"/>
      <c r="I56" s="116"/>
      <c r="J56" s="116"/>
      <c r="K56" s="116"/>
      <c r="L56" s="116"/>
      <c r="M56" s="143"/>
    </row>
    <row r="57" spans="1:13" ht="22.5" customHeight="1">
      <c r="A57" s="130">
        <v>17</v>
      </c>
      <c r="B57" s="118" t="s">
        <v>136</v>
      </c>
      <c r="C57" s="81"/>
      <c r="D57" s="67">
        <v>92.7</v>
      </c>
      <c r="E57" s="67">
        <v>48.6</v>
      </c>
      <c r="F57" s="67">
        <f t="shared" si="0"/>
        <v>44.1</v>
      </c>
      <c r="G57" s="116">
        <v>82.6</v>
      </c>
      <c r="H57" s="116">
        <v>44.5</v>
      </c>
      <c r="I57" s="116">
        <f>G57-H57</f>
        <v>38.099999999999994</v>
      </c>
      <c r="J57" s="116">
        <v>3.7</v>
      </c>
      <c r="K57" s="116">
        <f>J57*12</f>
        <v>44.400000000000006</v>
      </c>
      <c r="L57" s="116">
        <f>E58-H57</f>
        <v>0.5</v>
      </c>
      <c r="M57" s="148"/>
    </row>
    <row r="58" spans="1:13" ht="12.75" customHeight="1">
      <c r="A58" s="130"/>
      <c r="B58" s="119"/>
      <c r="C58" s="81"/>
      <c r="D58" s="67">
        <v>93</v>
      </c>
      <c r="E58" s="67">
        <v>45</v>
      </c>
      <c r="F58" s="67">
        <f t="shared" si="0"/>
        <v>48</v>
      </c>
      <c r="G58" s="116"/>
      <c r="H58" s="116"/>
      <c r="I58" s="116"/>
      <c r="J58" s="116"/>
      <c r="K58" s="116"/>
      <c r="L58" s="116"/>
      <c r="M58" s="149"/>
    </row>
    <row r="59" spans="1:13" ht="23.25" customHeight="1">
      <c r="A59" s="130"/>
      <c r="B59" s="92" t="s">
        <v>121</v>
      </c>
      <c r="C59" s="81"/>
      <c r="D59" s="67">
        <f>D25+D27+D29+D31+D33+D35+D37+D39+D41+D43+D45+D47+D49+D51+D53+D55+D57</f>
        <v>4546</v>
      </c>
      <c r="E59" s="67">
        <f>E25+E27+E29+E31+E33+E35+E37+E39+E41+E43+E45+E47+E49+E51+E53+E55+E57</f>
        <v>3244.2000000000003</v>
      </c>
      <c r="F59" s="67">
        <f t="shared" si="0"/>
        <v>1301.7999999999997</v>
      </c>
      <c r="G59" s="116">
        <f>SUM(G25:G57)</f>
        <v>3300.0999999999995</v>
      </c>
      <c r="H59" s="116">
        <f>SUM(H25:H57)</f>
        <v>2637.7000000000007</v>
      </c>
      <c r="I59" s="116">
        <f>G59-H59</f>
        <v>662.3999999999987</v>
      </c>
      <c r="J59" s="116">
        <f>SUM(J25:J57)</f>
        <v>238</v>
      </c>
      <c r="K59" s="116">
        <f>J59*12</f>
        <v>2856</v>
      </c>
      <c r="L59" s="116">
        <f>E60-H59</f>
        <v>139.09999999999945</v>
      </c>
      <c r="M59" s="150">
        <f>SUM(M25:M56)</f>
        <v>37.3</v>
      </c>
    </row>
    <row r="60" spans="1:13" ht="24.75" customHeight="1" hidden="1">
      <c r="A60" s="151"/>
      <c r="B60" s="152"/>
      <c r="C60" s="153"/>
      <c r="D60" s="154">
        <f>D26+D28+D30+D32+D34+D36+D38+D40+D42+D44+D46+D48+D50+D52+D54+D56+D58</f>
        <v>3661.9</v>
      </c>
      <c r="E60" s="154">
        <f>E26+E28+E30+E32+E34+E36+E38+E40+E42+E44+E46+E48+E50+E52+E54+E56+E58</f>
        <v>2776.8</v>
      </c>
      <c r="F60" s="154">
        <f t="shared" si="0"/>
        <v>885.0999999999999</v>
      </c>
      <c r="G60" s="155"/>
      <c r="H60" s="155"/>
      <c r="I60" s="155"/>
      <c r="J60" s="155"/>
      <c r="K60" s="155"/>
      <c r="L60" s="155"/>
      <c r="M60" s="156"/>
    </row>
    <row r="62" ht="12.75">
      <c r="B62" s="63" t="s">
        <v>103</v>
      </c>
    </row>
    <row r="69" spans="2:3" ht="12.75">
      <c r="B69" s="66"/>
      <c r="C69" s="61"/>
    </row>
    <row r="70" spans="2:3" ht="12.75">
      <c r="B70" s="66"/>
      <c r="C70" s="61"/>
    </row>
    <row r="71" spans="2:3" ht="12.75">
      <c r="B71" s="66"/>
      <c r="C71" s="61"/>
    </row>
    <row r="72" spans="2:3" ht="12.75">
      <c r="B72" s="66"/>
      <c r="C72" s="61"/>
    </row>
    <row r="73" spans="2:3" ht="12.75">
      <c r="B73" s="66"/>
      <c r="C73" s="61"/>
    </row>
    <row r="74" spans="2:3" ht="12.75">
      <c r="B74" s="66"/>
      <c r="C74" s="61"/>
    </row>
    <row r="75" spans="2:3" ht="12.75">
      <c r="B75" s="66"/>
      <c r="C75" s="61"/>
    </row>
    <row r="76" spans="2:3" ht="12.75">
      <c r="B76" s="66"/>
      <c r="C76" s="61"/>
    </row>
  </sheetData>
  <sheetProtection/>
  <mergeCells count="168">
    <mergeCell ref="M53:M54"/>
    <mergeCell ref="M55:M56"/>
    <mergeCell ref="M57:M58"/>
    <mergeCell ref="M59:M60"/>
    <mergeCell ref="M37:M38"/>
    <mergeCell ref="M39:M40"/>
    <mergeCell ref="M41:M42"/>
    <mergeCell ref="M43:M44"/>
    <mergeCell ref="M45:M46"/>
    <mergeCell ref="K59:K60"/>
    <mergeCell ref="L59:L60"/>
    <mergeCell ref="M47:M48"/>
    <mergeCell ref="M25:M26"/>
    <mergeCell ref="M27:M28"/>
    <mergeCell ref="M29:M30"/>
    <mergeCell ref="M31:M32"/>
    <mergeCell ref="M33:M34"/>
    <mergeCell ref="M35:M36"/>
    <mergeCell ref="M51:M52"/>
    <mergeCell ref="A59:A60"/>
    <mergeCell ref="B59:B60"/>
    <mergeCell ref="G59:G60"/>
    <mergeCell ref="H59:H60"/>
    <mergeCell ref="I59:I60"/>
    <mergeCell ref="J59:J60"/>
    <mergeCell ref="K55:K56"/>
    <mergeCell ref="L55:L56"/>
    <mergeCell ref="A57:A58"/>
    <mergeCell ref="B57:B58"/>
    <mergeCell ref="G57:G58"/>
    <mergeCell ref="H57:H58"/>
    <mergeCell ref="I57:I58"/>
    <mergeCell ref="J57:J58"/>
    <mergeCell ref="K57:K58"/>
    <mergeCell ref="L57:L58"/>
    <mergeCell ref="A55:A56"/>
    <mergeCell ref="B55:B56"/>
    <mergeCell ref="G55:G56"/>
    <mergeCell ref="H55:H56"/>
    <mergeCell ref="I55:I56"/>
    <mergeCell ref="J55:J56"/>
    <mergeCell ref="K51:K52"/>
    <mergeCell ref="L51:L52"/>
    <mergeCell ref="A53:A54"/>
    <mergeCell ref="B53:B54"/>
    <mergeCell ref="G53:G54"/>
    <mergeCell ref="H53:H54"/>
    <mergeCell ref="I53:I54"/>
    <mergeCell ref="J53:J54"/>
    <mergeCell ref="K53:K54"/>
    <mergeCell ref="L53:L54"/>
    <mergeCell ref="A51:A52"/>
    <mergeCell ref="B51:B52"/>
    <mergeCell ref="G51:G52"/>
    <mergeCell ref="H51:H52"/>
    <mergeCell ref="I51:I52"/>
    <mergeCell ref="J51:J52"/>
    <mergeCell ref="K47:K48"/>
    <mergeCell ref="L47:L48"/>
    <mergeCell ref="A49:A50"/>
    <mergeCell ref="B49:B50"/>
    <mergeCell ref="G49:G50"/>
    <mergeCell ref="H49:H50"/>
    <mergeCell ref="I49:I50"/>
    <mergeCell ref="J49:J50"/>
    <mergeCell ref="K49:K50"/>
    <mergeCell ref="L49:L50"/>
    <mergeCell ref="A47:A48"/>
    <mergeCell ref="B47:B48"/>
    <mergeCell ref="G47:G48"/>
    <mergeCell ref="H47:H48"/>
    <mergeCell ref="I47:I48"/>
    <mergeCell ref="J47:J48"/>
    <mergeCell ref="K43:K44"/>
    <mergeCell ref="L43:L44"/>
    <mergeCell ref="A45:A46"/>
    <mergeCell ref="B45:B46"/>
    <mergeCell ref="G45:G46"/>
    <mergeCell ref="H45:H46"/>
    <mergeCell ref="I45:I46"/>
    <mergeCell ref="J45:J46"/>
    <mergeCell ref="K45:K46"/>
    <mergeCell ref="L45:L46"/>
    <mergeCell ref="A43:A44"/>
    <mergeCell ref="B43:B44"/>
    <mergeCell ref="G43:G44"/>
    <mergeCell ref="H43:H44"/>
    <mergeCell ref="I43:I44"/>
    <mergeCell ref="J43:J44"/>
    <mergeCell ref="K39:K40"/>
    <mergeCell ref="L39:L40"/>
    <mergeCell ref="A41:A42"/>
    <mergeCell ref="B41:B42"/>
    <mergeCell ref="G41:G42"/>
    <mergeCell ref="H41:H42"/>
    <mergeCell ref="I41:I42"/>
    <mergeCell ref="J41:J42"/>
    <mergeCell ref="K41:K42"/>
    <mergeCell ref="L41:L42"/>
    <mergeCell ref="A39:A40"/>
    <mergeCell ref="B39:B40"/>
    <mergeCell ref="G39:G40"/>
    <mergeCell ref="H39:H40"/>
    <mergeCell ref="I39:I40"/>
    <mergeCell ref="J39:J40"/>
    <mergeCell ref="K35:K36"/>
    <mergeCell ref="L35:L36"/>
    <mergeCell ref="A37:A38"/>
    <mergeCell ref="B37:B38"/>
    <mergeCell ref="G37:G38"/>
    <mergeCell ref="H37:H38"/>
    <mergeCell ref="I37:I38"/>
    <mergeCell ref="J37:J38"/>
    <mergeCell ref="K37:K38"/>
    <mergeCell ref="L37:L38"/>
    <mergeCell ref="I33:I34"/>
    <mergeCell ref="J33:J34"/>
    <mergeCell ref="K33:K34"/>
    <mergeCell ref="L33:L34"/>
    <mergeCell ref="A35:A36"/>
    <mergeCell ref="B35:B36"/>
    <mergeCell ref="G35:G36"/>
    <mergeCell ref="H35:H36"/>
    <mergeCell ref="I35:I36"/>
    <mergeCell ref="J35:J36"/>
    <mergeCell ref="A29:A30"/>
    <mergeCell ref="B29:B30"/>
    <mergeCell ref="A33:A34"/>
    <mergeCell ref="B33:B34"/>
    <mergeCell ref="G33:G34"/>
    <mergeCell ref="H33:H34"/>
    <mergeCell ref="A31:A32"/>
    <mergeCell ref="B31:B32"/>
    <mergeCell ref="G31:G32"/>
    <mergeCell ref="J31:J32"/>
    <mergeCell ref="K31:K32"/>
    <mergeCell ref="L31:L32"/>
    <mergeCell ref="G29:G30"/>
    <mergeCell ref="H29:H30"/>
    <mergeCell ref="I29:I30"/>
    <mergeCell ref="J29:J30"/>
    <mergeCell ref="K25:K26"/>
    <mergeCell ref="L25:L26"/>
    <mergeCell ref="K27:K28"/>
    <mergeCell ref="L27:L28"/>
    <mergeCell ref="K29:K30"/>
    <mergeCell ref="L29:L30"/>
    <mergeCell ref="A27:A28"/>
    <mergeCell ref="B27:B28"/>
    <mergeCell ref="G27:G28"/>
    <mergeCell ref="H27:H28"/>
    <mergeCell ref="I27:I28"/>
    <mergeCell ref="J27:J28"/>
    <mergeCell ref="A25:A26"/>
    <mergeCell ref="B25:B26"/>
    <mergeCell ref="G25:G26"/>
    <mergeCell ref="H25:H26"/>
    <mergeCell ref="I25:I26"/>
    <mergeCell ref="J25:J26"/>
    <mergeCell ref="L15:L16"/>
    <mergeCell ref="A14:M14"/>
    <mergeCell ref="M15:M16"/>
    <mergeCell ref="A15:A16"/>
    <mergeCell ref="B15:B16"/>
    <mergeCell ref="E15:F15"/>
    <mergeCell ref="G15:G16"/>
    <mergeCell ref="H15:I15"/>
    <mergeCell ref="J15:K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4">
      <selection activeCell="A17" sqref="A17:IV17"/>
    </sheetView>
  </sheetViews>
  <sheetFormatPr defaultColWidth="9.140625" defaultRowHeight="12.75"/>
  <cols>
    <col min="1" max="1" width="1.8515625" style="1" customWidth="1"/>
    <col min="2" max="2" width="30.7109375" style="1" customWidth="1"/>
    <col min="3" max="3" width="0.13671875" style="1" hidden="1" customWidth="1"/>
    <col min="4" max="4" width="9.140625" style="1" hidden="1" customWidth="1"/>
    <col min="5" max="5" width="25.14062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6.28125" style="1" customWidth="1"/>
    <col min="10" max="10" width="0.13671875" style="1" hidden="1" customWidth="1"/>
    <col min="11" max="11" width="27.5742187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2" spans="1:13" ht="13.5">
      <c r="A2" s="1" t="s">
        <v>0</v>
      </c>
      <c r="B2" s="2"/>
      <c r="C2" s="2"/>
      <c r="K2" s="1" t="s">
        <v>2</v>
      </c>
      <c r="M2" s="1" t="s">
        <v>10</v>
      </c>
    </row>
    <row r="3" ht="13.5">
      <c r="B3" s="1" t="s">
        <v>1</v>
      </c>
    </row>
    <row r="4" ht="0.75" customHeight="1"/>
    <row r="6" spans="2:11" ht="21">
      <c r="B6" s="6"/>
      <c r="C6" s="6"/>
      <c r="D6" s="7"/>
      <c r="E6" s="7" t="s">
        <v>30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6" t="s">
        <v>12</v>
      </c>
      <c r="D8" s="6" t="s">
        <v>3</v>
      </c>
      <c r="E8" s="6" t="s">
        <v>31</v>
      </c>
      <c r="K8" s="6" t="s">
        <v>29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A12" s="1" t="s">
        <v>22</v>
      </c>
    </row>
    <row r="13" ht="13.5" hidden="1"/>
    <row r="15" spans="1:11" ht="49.5" customHeight="1">
      <c r="A15" s="8" t="s">
        <v>7</v>
      </c>
      <c r="B15" s="19" t="s">
        <v>4</v>
      </c>
      <c r="C15" s="11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30.75" customHeight="1">
      <c r="A16" s="24"/>
      <c r="B16" s="19" t="s">
        <v>14</v>
      </c>
      <c r="C16" s="11"/>
      <c r="D16" s="11"/>
      <c r="E16" s="27" t="s">
        <v>23</v>
      </c>
      <c r="F16" s="11"/>
      <c r="G16" s="11"/>
      <c r="H16" s="11"/>
      <c r="I16" s="12">
        <v>5400</v>
      </c>
      <c r="J16" s="18"/>
      <c r="K16" s="8" t="s">
        <v>13</v>
      </c>
    </row>
    <row r="17" spans="1:11" ht="38.25" customHeight="1">
      <c r="A17" s="24"/>
      <c r="B17" s="19" t="s">
        <v>18</v>
      </c>
      <c r="C17" s="8"/>
      <c r="D17" s="8"/>
      <c r="E17" s="27" t="s">
        <v>24</v>
      </c>
      <c r="F17" s="8"/>
      <c r="G17" s="8"/>
      <c r="H17" s="8"/>
      <c r="I17" s="20">
        <v>12600</v>
      </c>
      <c r="J17" s="14"/>
      <c r="K17" s="8" t="s">
        <v>13</v>
      </c>
    </row>
    <row r="18" spans="2:11" ht="13.5">
      <c r="B18" s="5" t="s">
        <v>25</v>
      </c>
      <c r="C18" s="3"/>
      <c r="D18" s="3"/>
      <c r="E18" s="3"/>
      <c r="F18" s="3"/>
      <c r="G18" s="3"/>
      <c r="H18" s="3"/>
      <c r="I18" s="5">
        <f>SUM(I16:I17)</f>
        <v>18000</v>
      </c>
      <c r="J18" s="3"/>
      <c r="K18" s="3"/>
    </row>
    <row r="21" spans="2:11" ht="15.75">
      <c r="B21" s="13" t="s">
        <v>32</v>
      </c>
      <c r="C21" s="6"/>
      <c r="D21" s="6"/>
      <c r="E21" s="15"/>
      <c r="F21" s="15"/>
      <c r="G21" s="15"/>
      <c r="H21" s="15"/>
      <c r="I21" s="15"/>
      <c r="J21" s="6"/>
      <c r="K21" s="6"/>
    </row>
    <row r="22" ht="13.5">
      <c r="B22" s="10" t="s">
        <v>9</v>
      </c>
    </row>
    <row r="26" spans="2:11" ht="13.5">
      <c r="B26" s="87" t="s">
        <v>16</v>
      </c>
      <c r="C26" s="87"/>
      <c r="D26" s="87"/>
      <c r="E26" s="87"/>
      <c r="F26" s="87"/>
      <c r="G26" s="87"/>
      <c r="H26" s="87"/>
      <c r="I26" s="87"/>
      <c r="J26" s="6"/>
      <c r="K26" s="6" t="s">
        <v>15</v>
      </c>
    </row>
  </sheetData>
  <sheetProtection/>
  <mergeCells count="1">
    <mergeCell ref="B26:I26"/>
  </mergeCells>
  <printOptions/>
  <pageMargins left="0.16" right="0.15" top="0.22" bottom="0.31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B2">
      <selection activeCell="B16" sqref="A16:IV16"/>
    </sheetView>
  </sheetViews>
  <sheetFormatPr defaultColWidth="9.140625" defaultRowHeight="12.75"/>
  <cols>
    <col min="1" max="1" width="4.140625" style="1" hidden="1" customWidth="1"/>
    <col min="2" max="2" width="31.28125" style="1" customWidth="1"/>
    <col min="3" max="3" width="0.13671875" style="1" hidden="1" customWidth="1"/>
    <col min="4" max="4" width="9.140625" style="1" hidden="1" customWidth="1"/>
    <col min="5" max="5" width="25.0039062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6.28125" style="1" customWidth="1"/>
    <col min="10" max="10" width="0.13671875" style="1" hidden="1" customWidth="1"/>
    <col min="11" max="11" width="28.2812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1" ht="13.5" hidden="1"/>
    <row r="2" spans="1:13" ht="13.5">
      <c r="A2" s="1" t="s">
        <v>0</v>
      </c>
      <c r="B2" s="16"/>
      <c r="C2" s="2"/>
      <c r="K2" s="1" t="s">
        <v>26</v>
      </c>
      <c r="M2" s="1" t="s">
        <v>10</v>
      </c>
    </row>
    <row r="3" spans="2:11" ht="13.5">
      <c r="B3" s="1" t="s">
        <v>1</v>
      </c>
      <c r="E3" s="6" t="s">
        <v>27</v>
      </c>
      <c r="F3" s="6"/>
      <c r="G3" s="6"/>
      <c r="H3" s="6"/>
      <c r="I3" s="6"/>
      <c r="J3" s="6"/>
      <c r="K3" s="6"/>
    </row>
    <row r="4" ht="0.75" customHeight="1"/>
    <row r="6" spans="2:11" ht="21">
      <c r="B6" s="6"/>
      <c r="C6" s="6"/>
      <c r="D6" s="7"/>
      <c r="E6" s="7" t="s">
        <v>42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6" t="s">
        <v>21</v>
      </c>
      <c r="D8" s="6" t="s">
        <v>3</v>
      </c>
      <c r="E8" s="6" t="s">
        <v>43</v>
      </c>
      <c r="K8" s="6" t="s">
        <v>29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B12" s="1" t="s">
        <v>41</v>
      </c>
    </row>
    <row r="13" ht="15" customHeight="1"/>
    <row r="15" spans="1:11" ht="40.5" customHeight="1">
      <c r="A15" s="8" t="s">
        <v>7</v>
      </c>
      <c r="B15" s="26" t="s">
        <v>4</v>
      </c>
      <c r="C15" s="11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43.5" customHeight="1">
      <c r="A16" s="24"/>
      <c r="B16" s="19" t="s">
        <v>33</v>
      </c>
      <c r="C16" s="8"/>
      <c r="D16" s="8"/>
      <c r="E16" s="27" t="s">
        <v>34</v>
      </c>
      <c r="F16" s="8"/>
      <c r="G16" s="8"/>
      <c r="H16" s="8"/>
      <c r="I16" s="20">
        <v>3800</v>
      </c>
      <c r="J16" s="14"/>
      <c r="K16" s="8" t="s">
        <v>17</v>
      </c>
    </row>
    <row r="17" spans="1:11" ht="30.75" customHeight="1" hidden="1">
      <c r="A17" s="24"/>
      <c r="B17" s="19"/>
      <c r="C17" s="11"/>
      <c r="D17" s="11"/>
      <c r="E17" s="27"/>
      <c r="F17" s="11"/>
      <c r="G17" s="11"/>
      <c r="H17" s="11"/>
      <c r="I17" s="12"/>
      <c r="J17" s="18"/>
      <c r="K17" s="8"/>
    </row>
    <row r="18" spans="1:11" ht="28.5" customHeight="1" hidden="1">
      <c r="A18" s="24"/>
      <c r="B18" s="19"/>
      <c r="C18" s="11"/>
      <c r="D18" s="11"/>
      <c r="E18" s="27"/>
      <c r="F18" s="11"/>
      <c r="G18" s="11"/>
      <c r="H18" s="11"/>
      <c r="I18" s="12"/>
      <c r="J18" s="18"/>
      <c r="K18" s="8"/>
    </row>
    <row r="19" spans="1:11" ht="38.25" customHeight="1" hidden="1">
      <c r="A19" s="24"/>
      <c r="B19" s="19"/>
      <c r="C19" s="8"/>
      <c r="D19" s="8"/>
      <c r="E19" s="27"/>
      <c r="F19" s="8"/>
      <c r="G19" s="8"/>
      <c r="H19" s="8"/>
      <c r="I19" s="20"/>
      <c r="J19" s="14"/>
      <c r="K19" s="8"/>
    </row>
    <row r="20" spans="1:11" ht="39.75" customHeight="1" hidden="1">
      <c r="A20" s="8"/>
      <c r="B20" s="19"/>
      <c r="C20" s="11"/>
      <c r="D20" s="11"/>
      <c r="E20" s="27"/>
      <c r="F20" s="11"/>
      <c r="G20" s="11"/>
      <c r="H20" s="11"/>
      <c r="I20" s="12"/>
      <c r="J20" s="18"/>
      <c r="K20" s="8"/>
    </row>
    <row r="21" spans="1:11" ht="40.5" customHeight="1" hidden="1">
      <c r="A21" s="24"/>
      <c r="B21" s="19"/>
      <c r="C21" s="11"/>
      <c r="D21" s="11"/>
      <c r="E21" s="27"/>
      <c r="F21" s="11"/>
      <c r="G21" s="11"/>
      <c r="H21" s="11"/>
      <c r="I21" s="12"/>
      <c r="J21" s="18"/>
      <c r="K21" s="8"/>
    </row>
    <row r="22" spans="1:11" ht="38.25" customHeight="1" hidden="1">
      <c r="A22" s="24"/>
      <c r="B22" s="19"/>
      <c r="C22" s="8"/>
      <c r="D22" s="8"/>
      <c r="E22" s="27"/>
      <c r="F22" s="8"/>
      <c r="G22" s="8"/>
      <c r="H22" s="8"/>
      <c r="I22" s="20"/>
      <c r="J22" s="14"/>
      <c r="K22" s="8"/>
    </row>
    <row r="23" spans="1:11" ht="36" customHeight="1" hidden="1">
      <c r="A23" s="24"/>
      <c r="B23" s="19"/>
      <c r="C23" s="8"/>
      <c r="D23" s="8"/>
      <c r="E23" s="27"/>
      <c r="F23" s="8"/>
      <c r="G23" s="8"/>
      <c r="H23" s="8"/>
      <c r="I23" s="20"/>
      <c r="J23" s="14"/>
      <c r="K23" s="8"/>
    </row>
    <row r="24" spans="1:11" ht="33.75" customHeight="1">
      <c r="A24" s="21"/>
      <c r="B24" s="19" t="s">
        <v>35</v>
      </c>
      <c r="C24" s="8"/>
      <c r="D24" s="8"/>
      <c r="E24" s="27" t="s">
        <v>36</v>
      </c>
      <c r="F24" s="8"/>
      <c r="G24" s="8"/>
      <c r="H24" s="8">
        <v>834</v>
      </c>
      <c r="I24" s="20" t="s">
        <v>40</v>
      </c>
      <c r="J24" s="19" t="s">
        <v>37</v>
      </c>
      <c r="K24" s="8" t="s">
        <v>38</v>
      </c>
    </row>
    <row r="25" spans="1:11" ht="25.5" customHeight="1">
      <c r="A25" s="21"/>
      <c r="B25" s="22"/>
      <c r="C25" s="21"/>
      <c r="D25" s="21"/>
      <c r="E25" s="22"/>
      <c r="F25" s="21"/>
      <c r="G25" s="21"/>
      <c r="H25" s="21"/>
      <c r="I25" s="25"/>
      <c r="J25" s="21"/>
      <c r="K25" s="21"/>
    </row>
    <row r="26" s="23" customFormat="1" ht="23.25" customHeight="1">
      <c r="B26" s="23" t="s">
        <v>39</v>
      </c>
    </row>
    <row r="27" ht="13.5">
      <c r="B27" s="10" t="s">
        <v>19</v>
      </c>
    </row>
    <row r="28" spans="2:11" ht="24" customHeight="1">
      <c r="B28" s="87" t="s">
        <v>28</v>
      </c>
      <c r="C28" s="87"/>
      <c r="D28" s="87"/>
      <c r="E28" s="87"/>
      <c r="F28" s="87"/>
      <c r="G28" s="87"/>
      <c r="H28" s="87"/>
      <c r="I28" s="87"/>
      <c r="J28" s="88"/>
      <c r="K28" s="88"/>
    </row>
    <row r="29" spans="2:11" ht="13.5">
      <c r="B29" s="87"/>
      <c r="C29" s="87"/>
      <c r="D29" s="87"/>
      <c r="E29" s="87"/>
      <c r="F29" s="87"/>
      <c r="G29" s="87"/>
      <c r="H29" s="87"/>
      <c r="I29" s="87"/>
      <c r="J29" s="6"/>
      <c r="K29" s="6"/>
    </row>
    <row r="33" ht="13.5">
      <c r="M33" s="1" t="s">
        <v>20</v>
      </c>
    </row>
  </sheetData>
  <sheetProtection/>
  <mergeCells count="2">
    <mergeCell ref="B28:K28"/>
    <mergeCell ref="B29:I29"/>
  </mergeCells>
  <printOptions/>
  <pageMargins left="0.16" right="0.15" top="0.2" bottom="0.35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B12">
      <selection activeCell="B26" sqref="A26:IV30"/>
    </sheetView>
  </sheetViews>
  <sheetFormatPr defaultColWidth="9.140625" defaultRowHeight="12.75"/>
  <cols>
    <col min="1" max="1" width="4.140625" style="1" hidden="1" customWidth="1"/>
    <col min="2" max="2" width="31.28125" style="1" customWidth="1"/>
    <col min="3" max="3" width="0.13671875" style="1" hidden="1" customWidth="1"/>
    <col min="4" max="4" width="9.140625" style="1" hidden="1" customWidth="1"/>
    <col min="5" max="5" width="25.0039062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6.28125" style="1" customWidth="1"/>
    <col min="10" max="10" width="0.13671875" style="1" hidden="1" customWidth="1"/>
    <col min="11" max="11" width="28.2812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1" ht="13.5" hidden="1"/>
    <row r="2" spans="1:13" ht="13.5">
      <c r="A2" s="1" t="s">
        <v>0</v>
      </c>
      <c r="B2" s="16"/>
      <c r="C2" s="2"/>
      <c r="K2" s="1" t="s">
        <v>26</v>
      </c>
      <c r="M2" s="1" t="s">
        <v>10</v>
      </c>
    </row>
    <row r="3" spans="2:11" ht="13.5">
      <c r="B3" s="1" t="s">
        <v>1</v>
      </c>
      <c r="E3" s="6" t="s">
        <v>27</v>
      </c>
      <c r="F3" s="6"/>
      <c r="G3" s="6"/>
      <c r="H3" s="6"/>
      <c r="I3" s="6"/>
      <c r="J3" s="6"/>
      <c r="K3" s="6"/>
    </row>
    <row r="4" ht="0.75" customHeight="1"/>
    <row r="6" spans="2:11" ht="21">
      <c r="B6" s="6"/>
      <c r="C6" s="6"/>
      <c r="D6" s="7"/>
      <c r="E6" s="7" t="s">
        <v>52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6" t="s">
        <v>21</v>
      </c>
      <c r="D8" s="6" t="s">
        <v>3</v>
      </c>
      <c r="E8" s="6" t="s">
        <v>51</v>
      </c>
      <c r="K8" s="6" t="s">
        <v>29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B12" s="1" t="s">
        <v>41</v>
      </c>
    </row>
    <row r="13" ht="15" customHeight="1"/>
    <row r="15" spans="1:11" ht="40.5" customHeight="1">
      <c r="A15" s="8" t="s">
        <v>7</v>
      </c>
      <c r="B15" s="26" t="s">
        <v>4</v>
      </c>
      <c r="C15" s="11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30.75" customHeight="1" hidden="1">
      <c r="A16" s="24"/>
      <c r="B16" s="19"/>
      <c r="C16" s="11"/>
      <c r="D16" s="11"/>
      <c r="E16" s="27"/>
      <c r="F16" s="11"/>
      <c r="G16" s="11"/>
      <c r="H16" s="11"/>
      <c r="I16" s="12"/>
      <c r="J16" s="18"/>
      <c r="K16" s="8"/>
    </row>
    <row r="17" spans="1:11" ht="28.5" customHeight="1" hidden="1">
      <c r="A17" s="24"/>
      <c r="B17" s="19"/>
      <c r="C17" s="11"/>
      <c r="D17" s="11"/>
      <c r="E17" s="27"/>
      <c r="F17" s="11"/>
      <c r="G17" s="11"/>
      <c r="H17" s="11"/>
      <c r="I17" s="12"/>
      <c r="J17" s="18"/>
      <c r="K17" s="8"/>
    </row>
    <row r="18" spans="1:11" ht="38.25" customHeight="1" hidden="1">
      <c r="A18" s="24"/>
      <c r="B18" s="19"/>
      <c r="C18" s="8"/>
      <c r="D18" s="8"/>
      <c r="E18" s="27"/>
      <c r="F18" s="8"/>
      <c r="G18" s="8"/>
      <c r="H18" s="8"/>
      <c r="I18" s="20"/>
      <c r="J18" s="14"/>
      <c r="K18" s="8"/>
    </row>
    <row r="19" spans="1:11" ht="39.75" customHeight="1" hidden="1">
      <c r="A19" s="8"/>
      <c r="B19" s="19"/>
      <c r="C19" s="11"/>
      <c r="D19" s="11"/>
      <c r="E19" s="27"/>
      <c r="F19" s="11"/>
      <c r="G19" s="11"/>
      <c r="H19" s="11"/>
      <c r="I19" s="12"/>
      <c r="J19" s="18"/>
      <c r="K19" s="8"/>
    </row>
    <row r="20" spans="1:11" ht="40.5" customHeight="1" hidden="1">
      <c r="A20" s="24"/>
      <c r="B20" s="19"/>
      <c r="C20" s="11"/>
      <c r="D20" s="11"/>
      <c r="E20" s="27"/>
      <c r="F20" s="11"/>
      <c r="G20" s="11"/>
      <c r="H20" s="11"/>
      <c r="I20" s="12"/>
      <c r="J20" s="18"/>
      <c r="K20" s="8"/>
    </row>
    <row r="21" spans="1:11" ht="38.25" customHeight="1" hidden="1">
      <c r="A21" s="24"/>
      <c r="B21" s="19"/>
      <c r="C21" s="8"/>
      <c r="D21" s="8"/>
      <c r="E21" s="27"/>
      <c r="F21" s="8"/>
      <c r="G21" s="8"/>
      <c r="H21" s="8"/>
      <c r="I21" s="20"/>
      <c r="J21" s="14"/>
      <c r="K21" s="8"/>
    </row>
    <row r="22" spans="1:11" ht="36" customHeight="1" hidden="1">
      <c r="A22" s="24"/>
      <c r="B22" s="19"/>
      <c r="C22" s="8"/>
      <c r="D22" s="8"/>
      <c r="E22" s="27"/>
      <c r="F22" s="8"/>
      <c r="G22" s="8"/>
      <c r="H22" s="8"/>
      <c r="I22" s="20"/>
      <c r="J22" s="14"/>
      <c r="K22" s="8"/>
    </row>
    <row r="23" spans="1:11" ht="44.25" customHeight="1">
      <c r="A23" s="21"/>
      <c r="B23" s="19" t="s">
        <v>44</v>
      </c>
      <c r="C23" s="8"/>
      <c r="D23" s="8"/>
      <c r="E23" s="27" t="s">
        <v>46</v>
      </c>
      <c r="F23" s="8"/>
      <c r="G23" s="8"/>
      <c r="H23" s="8">
        <v>834</v>
      </c>
      <c r="I23" s="29">
        <v>10000</v>
      </c>
      <c r="J23" s="19" t="s">
        <v>37</v>
      </c>
      <c r="K23" s="8" t="s">
        <v>17</v>
      </c>
    </row>
    <row r="24" spans="1:11" ht="33.75" customHeight="1">
      <c r="A24" s="21"/>
      <c r="B24" s="19" t="s">
        <v>45</v>
      </c>
      <c r="C24" s="8"/>
      <c r="D24" s="8"/>
      <c r="E24" s="27" t="s">
        <v>47</v>
      </c>
      <c r="F24" s="8"/>
      <c r="G24" s="8"/>
      <c r="H24" s="8"/>
      <c r="I24" s="31">
        <v>7000</v>
      </c>
      <c r="J24" s="19"/>
      <c r="K24" s="8" t="s">
        <v>17</v>
      </c>
    </row>
    <row r="25" spans="1:11" ht="33.75" customHeight="1">
      <c r="A25" s="21"/>
      <c r="B25" s="19" t="s">
        <v>48</v>
      </c>
      <c r="C25" s="8"/>
      <c r="D25" s="8"/>
      <c r="E25" s="27" t="s">
        <v>49</v>
      </c>
      <c r="F25" s="8"/>
      <c r="G25" s="8"/>
      <c r="H25" s="8"/>
      <c r="I25" s="31">
        <v>3000</v>
      </c>
      <c r="J25" s="19"/>
      <c r="K25" s="8" t="s">
        <v>17</v>
      </c>
    </row>
    <row r="26" spans="1:11" ht="33.75" customHeight="1">
      <c r="A26" s="21"/>
      <c r="B26" s="22"/>
      <c r="C26" s="21"/>
      <c r="D26" s="21"/>
      <c r="E26" s="28"/>
      <c r="F26" s="21"/>
      <c r="G26" s="21"/>
      <c r="H26" s="21"/>
      <c r="I26" s="30">
        <f>SUM(I23:I25)</f>
        <v>20000</v>
      </c>
      <c r="J26" s="22"/>
      <c r="K26" s="21"/>
    </row>
    <row r="27" spans="1:11" ht="25.5" customHeight="1">
      <c r="A27" s="21"/>
      <c r="B27" s="22"/>
      <c r="C27" s="21"/>
      <c r="D27" s="21"/>
      <c r="E27" s="22"/>
      <c r="F27" s="21"/>
      <c r="G27" s="21"/>
      <c r="H27" s="21"/>
      <c r="I27" s="25"/>
      <c r="J27" s="21"/>
      <c r="K27" s="21"/>
    </row>
    <row r="28" s="23" customFormat="1" ht="23.25" customHeight="1">
      <c r="B28" s="23" t="s">
        <v>50</v>
      </c>
    </row>
    <row r="29" ht="13.5">
      <c r="B29" s="10" t="s">
        <v>19</v>
      </c>
    </row>
    <row r="30" spans="2:11" ht="24" customHeight="1">
      <c r="B30" s="87" t="s">
        <v>28</v>
      </c>
      <c r="C30" s="87"/>
      <c r="D30" s="87"/>
      <c r="E30" s="87"/>
      <c r="F30" s="87"/>
      <c r="G30" s="87"/>
      <c r="H30" s="87"/>
      <c r="I30" s="87"/>
      <c r="J30" s="88"/>
      <c r="K30" s="88"/>
    </row>
    <row r="31" spans="2:11" ht="13.5">
      <c r="B31" s="87"/>
      <c r="C31" s="87"/>
      <c r="D31" s="87"/>
      <c r="E31" s="87"/>
      <c r="F31" s="87"/>
      <c r="G31" s="87"/>
      <c r="H31" s="87"/>
      <c r="I31" s="87"/>
      <c r="J31" s="6"/>
      <c r="K31" s="6"/>
    </row>
    <row r="35" ht="13.5">
      <c r="M35" s="1" t="s">
        <v>20</v>
      </c>
    </row>
  </sheetData>
  <sheetProtection/>
  <mergeCells count="2">
    <mergeCell ref="B30:K30"/>
    <mergeCell ref="B31:I31"/>
  </mergeCells>
  <printOptions/>
  <pageMargins left="0.16" right="0.15" top="0.2" bottom="0.48" header="0.18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B2">
      <selection activeCell="N23" sqref="N23"/>
    </sheetView>
  </sheetViews>
  <sheetFormatPr defaultColWidth="9.140625" defaultRowHeight="12.75"/>
  <cols>
    <col min="1" max="1" width="4.140625" style="1" hidden="1" customWidth="1"/>
    <col min="2" max="2" width="31.28125" style="1" customWidth="1"/>
    <col min="3" max="3" width="0.13671875" style="1" hidden="1" customWidth="1"/>
    <col min="4" max="4" width="9.140625" style="1" hidden="1" customWidth="1"/>
    <col min="5" max="5" width="25.0039062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6.28125" style="1" customWidth="1"/>
    <col min="10" max="10" width="0.13671875" style="1" hidden="1" customWidth="1"/>
    <col min="11" max="11" width="28.2812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1" ht="13.5" hidden="1"/>
    <row r="2" spans="1:13" ht="13.5">
      <c r="A2" s="1" t="s">
        <v>0</v>
      </c>
      <c r="B2" s="16"/>
      <c r="C2" s="2"/>
      <c r="K2" s="1" t="s">
        <v>26</v>
      </c>
      <c r="M2" s="1" t="s">
        <v>10</v>
      </c>
    </row>
    <row r="3" spans="2:11" ht="13.5">
      <c r="B3" s="1" t="s">
        <v>1</v>
      </c>
      <c r="E3" s="6" t="s">
        <v>27</v>
      </c>
      <c r="F3" s="6"/>
      <c r="G3" s="6"/>
      <c r="H3" s="6"/>
      <c r="I3" s="6"/>
      <c r="J3" s="6"/>
      <c r="K3" s="6"/>
    </row>
    <row r="4" ht="0.75" customHeight="1"/>
    <row r="6" spans="2:11" ht="21">
      <c r="B6" s="6"/>
      <c r="C6" s="6"/>
      <c r="D6" s="7"/>
      <c r="E6" s="7" t="s">
        <v>52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6" t="s">
        <v>21</v>
      </c>
      <c r="D8" s="6" t="s">
        <v>3</v>
      </c>
      <c r="E8" s="6" t="s">
        <v>51</v>
      </c>
      <c r="K8" s="6" t="s">
        <v>29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B12" s="1" t="s">
        <v>41</v>
      </c>
    </row>
    <row r="13" ht="15" customHeight="1"/>
    <row r="15" spans="1:11" ht="40.5" customHeight="1">
      <c r="A15" s="8" t="s">
        <v>7</v>
      </c>
      <c r="B15" s="26" t="s">
        <v>4</v>
      </c>
      <c r="C15" s="11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30.75" customHeight="1" hidden="1">
      <c r="A16" s="24"/>
      <c r="B16" s="19"/>
      <c r="C16" s="11"/>
      <c r="D16" s="11"/>
      <c r="E16" s="27"/>
      <c r="F16" s="11"/>
      <c r="G16" s="11"/>
      <c r="H16" s="11"/>
      <c r="I16" s="12"/>
      <c r="J16" s="18"/>
      <c r="K16" s="8"/>
    </row>
    <row r="17" spans="1:11" ht="28.5" customHeight="1" hidden="1">
      <c r="A17" s="24"/>
      <c r="B17" s="19"/>
      <c r="C17" s="11"/>
      <c r="D17" s="11"/>
      <c r="E17" s="27"/>
      <c r="F17" s="11"/>
      <c r="G17" s="11"/>
      <c r="H17" s="11"/>
      <c r="I17" s="12"/>
      <c r="J17" s="18"/>
      <c r="K17" s="8"/>
    </row>
    <row r="18" spans="1:11" ht="38.25" customHeight="1" hidden="1">
      <c r="A18" s="24"/>
      <c r="B18" s="19"/>
      <c r="C18" s="8"/>
      <c r="D18" s="8"/>
      <c r="E18" s="27"/>
      <c r="F18" s="8"/>
      <c r="G18" s="8"/>
      <c r="H18" s="8"/>
      <c r="I18" s="20"/>
      <c r="J18" s="14"/>
      <c r="K18" s="8"/>
    </row>
    <row r="19" spans="1:11" ht="39.75" customHeight="1" hidden="1">
      <c r="A19" s="8"/>
      <c r="B19" s="19"/>
      <c r="C19" s="11"/>
      <c r="D19" s="11"/>
      <c r="E19" s="27"/>
      <c r="F19" s="11"/>
      <c r="G19" s="11"/>
      <c r="H19" s="11"/>
      <c r="I19" s="12"/>
      <c r="J19" s="18"/>
      <c r="K19" s="8"/>
    </row>
    <row r="20" spans="1:11" ht="40.5" customHeight="1" hidden="1">
      <c r="A20" s="24"/>
      <c r="B20" s="19"/>
      <c r="C20" s="11"/>
      <c r="D20" s="11"/>
      <c r="E20" s="27"/>
      <c r="F20" s="11"/>
      <c r="G20" s="11"/>
      <c r="H20" s="11"/>
      <c r="I20" s="12"/>
      <c r="J20" s="18"/>
      <c r="K20" s="8"/>
    </row>
    <row r="21" spans="1:11" ht="38.25" customHeight="1" hidden="1">
      <c r="A21" s="24"/>
      <c r="B21" s="19"/>
      <c r="C21" s="8"/>
      <c r="D21" s="8"/>
      <c r="E21" s="27"/>
      <c r="F21" s="8"/>
      <c r="G21" s="8"/>
      <c r="H21" s="8"/>
      <c r="I21" s="20"/>
      <c r="J21" s="14"/>
      <c r="K21" s="8"/>
    </row>
    <row r="22" spans="1:11" ht="36" customHeight="1" hidden="1">
      <c r="A22" s="24"/>
      <c r="B22" s="19"/>
      <c r="C22" s="8"/>
      <c r="D22" s="8"/>
      <c r="E22" s="27"/>
      <c r="F22" s="8"/>
      <c r="G22" s="8"/>
      <c r="H22" s="8"/>
      <c r="I22" s="20"/>
      <c r="J22" s="14"/>
      <c r="K22" s="8"/>
    </row>
    <row r="23" spans="1:11" ht="44.25" customHeight="1">
      <c r="A23" s="21"/>
      <c r="B23" s="19"/>
      <c r="C23" s="8"/>
      <c r="D23" s="8"/>
      <c r="E23" s="27"/>
      <c r="F23" s="8"/>
      <c r="G23" s="8"/>
      <c r="H23" s="8"/>
      <c r="I23" s="29"/>
      <c r="J23" s="19"/>
      <c r="K23" s="8"/>
    </row>
    <row r="24" spans="1:11" ht="33.75" customHeight="1">
      <c r="A24" s="21"/>
      <c r="B24" s="19"/>
      <c r="C24" s="8"/>
      <c r="D24" s="8"/>
      <c r="E24" s="27"/>
      <c r="F24" s="8"/>
      <c r="G24" s="8"/>
      <c r="H24" s="8"/>
      <c r="I24" s="31"/>
      <c r="J24" s="19"/>
      <c r="K24" s="8"/>
    </row>
    <row r="25" spans="1:11" ht="33.75" customHeight="1">
      <c r="A25" s="21"/>
      <c r="B25" s="19"/>
      <c r="C25" s="8"/>
      <c r="D25" s="8"/>
      <c r="E25" s="27"/>
      <c r="F25" s="8"/>
      <c r="G25" s="8"/>
      <c r="H25" s="8"/>
      <c r="I25" s="31"/>
      <c r="J25" s="19"/>
      <c r="K25" s="8"/>
    </row>
    <row r="26" spans="1:11" ht="33.75" customHeight="1">
      <c r="A26" s="21"/>
      <c r="B26" s="22"/>
      <c r="C26" s="21"/>
      <c r="D26" s="21"/>
      <c r="E26" s="28"/>
      <c r="F26" s="21"/>
      <c r="G26" s="21"/>
      <c r="H26" s="21"/>
      <c r="I26" s="30">
        <f>SUM(I23:I25)</f>
        <v>0</v>
      </c>
      <c r="J26" s="22"/>
      <c r="K26" s="21"/>
    </row>
    <row r="27" spans="1:11" ht="25.5" customHeight="1">
      <c r="A27" s="21"/>
      <c r="B27" s="22"/>
      <c r="C27" s="21"/>
      <c r="D27" s="21"/>
      <c r="E27" s="22"/>
      <c r="F27" s="21"/>
      <c r="G27" s="21"/>
      <c r="H27" s="21"/>
      <c r="I27" s="25"/>
      <c r="J27" s="21"/>
      <c r="K27" s="21"/>
    </row>
    <row r="28" s="23" customFormat="1" ht="23.25" customHeight="1">
      <c r="B28" s="23" t="s">
        <v>50</v>
      </c>
    </row>
    <row r="29" ht="13.5">
      <c r="B29" s="10" t="s">
        <v>19</v>
      </c>
    </row>
    <row r="30" spans="2:11" ht="24" customHeight="1">
      <c r="B30" s="87" t="s">
        <v>28</v>
      </c>
      <c r="C30" s="87"/>
      <c r="D30" s="87"/>
      <c r="E30" s="87"/>
      <c r="F30" s="87"/>
      <c r="G30" s="87"/>
      <c r="H30" s="87"/>
      <c r="I30" s="87"/>
      <c r="J30" s="88"/>
      <c r="K30" s="88"/>
    </row>
    <row r="31" spans="2:11" ht="13.5">
      <c r="B31" s="87"/>
      <c r="C31" s="87"/>
      <c r="D31" s="87"/>
      <c r="E31" s="87"/>
      <c r="F31" s="87"/>
      <c r="G31" s="87"/>
      <c r="H31" s="87"/>
      <c r="I31" s="87"/>
      <c r="J31" s="6"/>
      <c r="K31" s="6"/>
    </row>
    <row r="35" ht="13.5">
      <c r="M35" s="1" t="s">
        <v>20</v>
      </c>
    </row>
  </sheetData>
  <sheetProtection/>
  <mergeCells count="2">
    <mergeCell ref="B30:K30"/>
    <mergeCell ref="B31:I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B2">
      <selection activeCell="B8" sqref="A8:IV8"/>
    </sheetView>
  </sheetViews>
  <sheetFormatPr defaultColWidth="9.140625" defaultRowHeight="12.75"/>
  <cols>
    <col min="1" max="1" width="4.140625" style="1" hidden="1" customWidth="1"/>
    <col min="2" max="2" width="31.28125" style="1" customWidth="1"/>
    <col min="3" max="3" width="0.13671875" style="1" hidden="1" customWidth="1"/>
    <col min="4" max="4" width="9.140625" style="1" hidden="1" customWidth="1"/>
    <col min="5" max="5" width="25.710937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6.28125" style="1" customWidth="1"/>
    <col min="10" max="10" width="0.13671875" style="1" hidden="1" customWidth="1"/>
    <col min="11" max="11" width="29.2812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1" ht="13.5" hidden="1"/>
    <row r="2" spans="1:13" ht="13.5">
      <c r="A2" s="1" t="s">
        <v>0</v>
      </c>
      <c r="B2" s="16"/>
      <c r="C2" s="2"/>
      <c r="K2" s="1" t="s">
        <v>26</v>
      </c>
      <c r="M2" s="1" t="s">
        <v>10</v>
      </c>
    </row>
    <row r="3" spans="2:11" ht="13.5">
      <c r="B3" s="1" t="s">
        <v>1</v>
      </c>
      <c r="E3" s="6" t="s">
        <v>27</v>
      </c>
      <c r="F3" s="6"/>
      <c r="G3" s="6"/>
      <c r="H3" s="6"/>
      <c r="I3" s="6"/>
      <c r="J3" s="6"/>
      <c r="K3" s="6"/>
    </row>
    <row r="4" ht="0.75" customHeight="1"/>
    <row r="6" spans="2:11" ht="21">
      <c r="B6" s="6"/>
      <c r="C6" s="6"/>
      <c r="D6" s="7"/>
      <c r="E6" s="7" t="s">
        <v>61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6" t="s">
        <v>21</v>
      </c>
      <c r="D8" s="6" t="s">
        <v>3</v>
      </c>
      <c r="E8" s="6" t="s">
        <v>62</v>
      </c>
      <c r="K8" s="6" t="s">
        <v>29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B12" s="1" t="s">
        <v>22</v>
      </c>
    </row>
    <row r="13" ht="15" customHeight="1"/>
    <row r="15" spans="1:11" ht="40.5" customHeight="1">
      <c r="A15" s="8" t="s">
        <v>7</v>
      </c>
      <c r="B15" s="26" t="s">
        <v>4</v>
      </c>
      <c r="C15" s="11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39.75" customHeight="1">
      <c r="A16" s="8"/>
      <c r="B16" s="19" t="s">
        <v>58</v>
      </c>
      <c r="C16" s="11"/>
      <c r="D16" s="11"/>
      <c r="E16" s="27" t="s">
        <v>59</v>
      </c>
      <c r="F16" s="11"/>
      <c r="G16" s="11"/>
      <c r="H16" s="11"/>
      <c r="I16" s="12">
        <v>2000</v>
      </c>
      <c r="J16" s="18"/>
      <c r="K16" s="8" t="s">
        <v>13</v>
      </c>
    </row>
    <row r="17" spans="1:11" ht="30.75" customHeight="1" hidden="1">
      <c r="A17" s="24"/>
      <c r="B17" s="19"/>
      <c r="C17" s="11"/>
      <c r="D17" s="11"/>
      <c r="E17" s="27"/>
      <c r="F17" s="11"/>
      <c r="G17" s="11"/>
      <c r="H17" s="11"/>
      <c r="I17" s="12"/>
      <c r="J17" s="18"/>
      <c r="K17" s="8"/>
    </row>
    <row r="18" spans="1:11" ht="28.5" customHeight="1" hidden="1">
      <c r="A18" s="24"/>
      <c r="B18" s="19"/>
      <c r="C18" s="11"/>
      <c r="D18" s="11"/>
      <c r="E18" s="27"/>
      <c r="F18" s="11"/>
      <c r="G18" s="11"/>
      <c r="H18" s="11"/>
      <c r="I18" s="12"/>
      <c r="J18" s="18"/>
      <c r="K18" s="8"/>
    </row>
    <row r="19" spans="1:11" ht="38.25" customHeight="1" hidden="1">
      <c r="A19" s="24"/>
      <c r="B19" s="19"/>
      <c r="C19" s="8"/>
      <c r="D19" s="8"/>
      <c r="E19" s="27"/>
      <c r="F19" s="8"/>
      <c r="G19" s="8"/>
      <c r="H19" s="8"/>
      <c r="I19" s="20"/>
      <c r="J19" s="14"/>
      <c r="K19" s="8"/>
    </row>
    <row r="20" spans="1:11" ht="39.75" customHeight="1" hidden="1">
      <c r="A20" s="8"/>
      <c r="B20" s="19"/>
      <c r="C20" s="11"/>
      <c r="D20" s="11"/>
      <c r="E20" s="27"/>
      <c r="F20" s="11"/>
      <c r="G20" s="11"/>
      <c r="H20" s="11"/>
      <c r="I20" s="12"/>
      <c r="J20" s="18"/>
      <c r="K20" s="8"/>
    </row>
    <row r="21" spans="1:11" ht="40.5" customHeight="1" hidden="1">
      <c r="A21" s="24"/>
      <c r="B21" s="19"/>
      <c r="C21" s="11"/>
      <c r="D21" s="11"/>
      <c r="E21" s="27"/>
      <c r="F21" s="11"/>
      <c r="G21" s="11"/>
      <c r="H21" s="11"/>
      <c r="I21" s="12"/>
      <c r="J21" s="18"/>
      <c r="K21" s="8"/>
    </row>
    <row r="22" spans="1:11" ht="38.25" customHeight="1" hidden="1">
      <c r="A22" s="24"/>
      <c r="B22" s="19"/>
      <c r="C22" s="8"/>
      <c r="D22" s="8"/>
      <c r="E22" s="27"/>
      <c r="F22" s="8"/>
      <c r="G22" s="8"/>
      <c r="H22" s="8"/>
      <c r="I22" s="20"/>
      <c r="J22" s="14"/>
      <c r="K22" s="8"/>
    </row>
    <row r="23" spans="1:11" ht="36" customHeight="1" hidden="1">
      <c r="A23" s="24"/>
      <c r="B23" s="19"/>
      <c r="C23" s="8"/>
      <c r="D23" s="8"/>
      <c r="E23" s="27"/>
      <c r="F23" s="8"/>
      <c r="G23" s="8"/>
      <c r="H23" s="8"/>
      <c r="I23" s="20"/>
      <c r="J23" s="14"/>
      <c r="K23" s="8"/>
    </row>
    <row r="24" spans="1:11" ht="28.5" customHeight="1">
      <c r="A24" s="21"/>
      <c r="B24" s="19"/>
      <c r="C24" s="8"/>
      <c r="D24" s="8"/>
      <c r="E24" s="19"/>
      <c r="F24" s="8"/>
      <c r="G24" s="8"/>
      <c r="H24" s="8"/>
      <c r="I24" s="26">
        <f>SUM(I16:I23)</f>
        <v>2000</v>
      </c>
      <c r="J24" s="8"/>
      <c r="K24" s="8"/>
    </row>
    <row r="25" spans="1:11" ht="19.5" customHeight="1">
      <c r="A25" s="21"/>
      <c r="B25" s="22"/>
      <c r="C25" s="21"/>
      <c r="D25" s="21"/>
      <c r="E25" s="22"/>
      <c r="F25" s="21"/>
      <c r="G25" s="21"/>
      <c r="H25" s="21"/>
      <c r="I25" s="25"/>
      <c r="J25" s="21"/>
      <c r="K25" s="21"/>
    </row>
    <row r="26" s="23" customFormat="1" ht="13.5">
      <c r="B26" s="23" t="s">
        <v>60</v>
      </c>
    </row>
    <row r="27" ht="13.5">
      <c r="B27" s="10" t="s">
        <v>19</v>
      </c>
    </row>
    <row r="28" spans="2:11" ht="36.75" customHeight="1">
      <c r="B28" s="87" t="s">
        <v>28</v>
      </c>
      <c r="C28" s="87"/>
      <c r="D28" s="87"/>
      <c r="E28" s="87"/>
      <c r="F28" s="87"/>
      <c r="G28" s="87"/>
      <c r="H28" s="87"/>
      <c r="I28" s="87"/>
      <c r="J28" s="88"/>
      <c r="K28" s="88"/>
    </row>
    <row r="29" spans="2:11" ht="13.5">
      <c r="B29" s="87"/>
      <c r="C29" s="87"/>
      <c r="D29" s="87"/>
      <c r="E29" s="87"/>
      <c r="F29" s="87"/>
      <c r="G29" s="87"/>
      <c r="H29" s="87"/>
      <c r="I29" s="87"/>
      <c r="J29" s="6"/>
      <c r="K29" s="6"/>
    </row>
    <row r="33" ht="13.5">
      <c r="M33" s="1" t="s">
        <v>20</v>
      </c>
    </row>
  </sheetData>
  <sheetProtection/>
  <mergeCells count="2">
    <mergeCell ref="B28:K28"/>
    <mergeCell ref="B29:I29"/>
  </mergeCells>
  <printOptions/>
  <pageMargins left="0.16" right="0.15" top="0.42" bottom="0.39" header="0.31496062992125984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B2">
      <selection activeCell="B23" sqref="A23:IV23"/>
    </sheetView>
  </sheetViews>
  <sheetFormatPr defaultColWidth="9.140625" defaultRowHeight="12.75"/>
  <cols>
    <col min="1" max="1" width="4.140625" style="1" hidden="1" customWidth="1"/>
    <col min="2" max="2" width="31.28125" style="1" customWidth="1"/>
    <col min="3" max="3" width="0.13671875" style="1" hidden="1" customWidth="1"/>
    <col min="4" max="4" width="9.140625" style="1" hidden="1" customWidth="1"/>
    <col min="5" max="5" width="25.710937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6.28125" style="1" customWidth="1"/>
    <col min="10" max="10" width="0.13671875" style="1" hidden="1" customWidth="1"/>
    <col min="11" max="11" width="29.2812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1" ht="13.5" hidden="1"/>
    <row r="2" spans="1:13" ht="13.5">
      <c r="A2" s="1" t="s">
        <v>0</v>
      </c>
      <c r="B2" s="16"/>
      <c r="C2" s="2"/>
      <c r="K2" s="1" t="s">
        <v>26</v>
      </c>
      <c r="M2" s="1" t="s">
        <v>10</v>
      </c>
    </row>
    <row r="3" spans="2:11" ht="13.5">
      <c r="B3" s="1" t="s">
        <v>1</v>
      </c>
      <c r="E3" s="6" t="s">
        <v>27</v>
      </c>
      <c r="F3" s="6"/>
      <c r="G3" s="6"/>
      <c r="H3" s="6"/>
      <c r="I3" s="6"/>
      <c r="J3" s="6"/>
      <c r="K3" s="6"/>
    </row>
    <row r="4" ht="0.75" customHeight="1"/>
    <row r="6" spans="2:11" ht="21">
      <c r="B6" s="6"/>
      <c r="C6" s="6"/>
      <c r="D6" s="7"/>
      <c r="E6" s="7" t="s">
        <v>66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6" t="s">
        <v>21</v>
      </c>
      <c r="D8" s="6" t="s">
        <v>3</v>
      </c>
      <c r="E8" s="6" t="s">
        <v>62</v>
      </c>
      <c r="K8" s="6" t="s">
        <v>29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B12" s="1" t="s">
        <v>22</v>
      </c>
    </row>
    <row r="13" ht="15" customHeight="1"/>
    <row r="15" spans="1:11" ht="40.5" customHeight="1">
      <c r="A15" s="8" t="s">
        <v>7</v>
      </c>
      <c r="B15" s="26" t="s">
        <v>4</v>
      </c>
      <c r="C15" s="11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57.75" customHeight="1">
      <c r="A16" s="21"/>
      <c r="B16" s="19" t="s">
        <v>63</v>
      </c>
      <c r="C16" s="8"/>
      <c r="D16" s="8"/>
      <c r="E16" s="27" t="s">
        <v>64</v>
      </c>
      <c r="F16" s="8"/>
      <c r="G16" s="8"/>
      <c r="H16" s="8"/>
      <c r="I16" s="31">
        <v>4000</v>
      </c>
      <c r="J16" s="19"/>
      <c r="K16" s="8" t="s">
        <v>17</v>
      </c>
    </row>
    <row r="17" spans="1:11" ht="30.75" customHeight="1" hidden="1">
      <c r="A17" s="24"/>
      <c r="B17" s="19"/>
      <c r="C17" s="11"/>
      <c r="D17" s="11"/>
      <c r="E17" s="27"/>
      <c r="F17" s="11"/>
      <c r="G17" s="11"/>
      <c r="H17" s="11"/>
      <c r="I17" s="12"/>
      <c r="J17" s="18"/>
      <c r="K17" s="8"/>
    </row>
    <row r="18" spans="1:11" ht="28.5" customHeight="1" hidden="1">
      <c r="A18" s="24"/>
      <c r="B18" s="19"/>
      <c r="C18" s="11"/>
      <c r="D18" s="11"/>
      <c r="E18" s="27"/>
      <c r="F18" s="11"/>
      <c r="G18" s="11"/>
      <c r="H18" s="11"/>
      <c r="I18" s="12"/>
      <c r="J18" s="18"/>
      <c r="K18" s="8"/>
    </row>
    <row r="19" spans="1:11" ht="38.25" customHeight="1" hidden="1">
      <c r="A19" s="24"/>
      <c r="B19" s="19"/>
      <c r="C19" s="8"/>
      <c r="D19" s="8"/>
      <c r="E19" s="27"/>
      <c r="F19" s="8"/>
      <c r="G19" s="8"/>
      <c r="H19" s="8"/>
      <c r="I19" s="20"/>
      <c r="J19" s="14"/>
      <c r="K19" s="8"/>
    </row>
    <row r="20" spans="1:11" ht="39.75" customHeight="1" hidden="1">
      <c r="A20" s="8"/>
      <c r="B20" s="19"/>
      <c r="C20" s="11"/>
      <c r="D20" s="11"/>
      <c r="E20" s="27"/>
      <c r="F20" s="11"/>
      <c r="G20" s="11"/>
      <c r="H20" s="11"/>
      <c r="I20" s="12"/>
      <c r="J20" s="18"/>
      <c r="K20" s="8"/>
    </row>
    <row r="21" spans="1:11" ht="40.5" customHeight="1" hidden="1">
      <c r="A21" s="24"/>
      <c r="B21" s="19"/>
      <c r="C21" s="11"/>
      <c r="D21" s="11"/>
      <c r="E21" s="27"/>
      <c r="F21" s="11"/>
      <c r="G21" s="11"/>
      <c r="H21" s="11"/>
      <c r="I21" s="12"/>
      <c r="J21" s="18"/>
      <c r="K21" s="8"/>
    </row>
    <row r="22" spans="1:11" ht="38.25" customHeight="1" hidden="1">
      <c r="A22" s="24"/>
      <c r="B22" s="19"/>
      <c r="C22" s="8"/>
      <c r="D22" s="8"/>
      <c r="E22" s="27"/>
      <c r="F22" s="8"/>
      <c r="G22" s="8"/>
      <c r="H22" s="8"/>
      <c r="I22" s="20"/>
      <c r="J22" s="14"/>
      <c r="K22" s="8"/>
    </row>
    <row r="23" spans="1:11" ht="39.75" customHeight="1">
      <c r="A23" s="8"/>
      <c r="B23" s="19" t="s">
        <v>67</v>
      </c>
      <c r="C23" s="11"/>
      <c r="D23" s="11"/>
      <c r="E23" s="27" t="s">
        <v>68</v>
      </c>
      <c r="F23" s="11"/>
      <c r="G23" s="11"/>
      <c r="H23" s="11"/>
      <c r="I23" s="12">
        <v>2500</v>
      </c>
      <c r="J23" s="18"/>
      <c r="K23" s="8" t="s">
        <v>69</v>
      </c>
    </row>
    <row r="24" spans="1:11" ht="28.5" customHeight="1">
      <c r="A24" s="21"/>
      <c r="B24" s="19"/>
      <c r="C24" s="8"/>
      <c r="D24" s="8"/>
      <c r="E24" s="19"/>
      <c r="F24" s="8"/>
      <c r="G24" s="8"/>
      <c r="H24" s="8"/>
      <c r="I24" s="26">
        <f>SUM(I16:I23)</f>
        <v>6500</v>
      </c>
      <c r="J24" s="8"/>
      <c r="K24" s="8"/>
    </row>
    <row r="25" spans="1:11" ht="19.5" customHeight="1">
      <c r="A25" s="21"/>
      <c r="B25" s="22"/>
      <c r="C25" s="21"/>
      <c r="D25" s="21"/>
      <c r="E25" s="22"/>
      <c r="F25" s="21"/>
      <c r="G25" s="21"/>
      <c r="H25" s="21"/>
      <c r="I25" s="25"/>
      <c r="J25" s="21"/>
      <c r="K25" s="21"/>
    </row>
    <row r="26" s="23" customFormat="1" ht="13.5">
      <c r="B26" s="23" t="s">
        <v>65</v>
      </c>
    </row>
    <row r="27" ht="13.5">
      <c r="B27" s="10" t="s">
        <v>19</v>
      </c>
    </row>
    <row r="28" spans="2:11" ht="36.75" customHeight="1">
      <c r="B28" s="87" t="s">
        <v>28</v>
      </c>
      <c r="C28" s="87"/>
      <c r="D28" s="87"/>
      <c r="E28" s="87"/>
      <c r="F28" s="87"/>
      <c r="G28" s="87"/>
      <c r="H28" s="87"/>
      <c r="I28" s="87"/>
      <c r="J28" s="88"/>
      <c r="K28" s="88"/>
    </row>
    <row r="29" spans="2:11" ht="13.5">
      <c r="B29" s="87"/>
      <c r="C29" s="87"/>
      <c r="D29" s="87"/>
      <c r="E29" s="87"/>
      <c r="F29" s="87"/>
      <c r="G29" s="87"/>
      <c r="H29" s="87"/>
      <c r="I29" s="87"/>
      <c r="J29" s="6"/>
      <c r="K29" s="6"/>
    </row>
    <row r="33" ht="13.5">
      <c r="M33" s="1" t="s">
        <v>20</v>
      </c>
    </row>
  </sheetData>
  <sheetProtection/>
  <mergeCells count="2">
    <mergeCell ref="B28:K28"/>
    <mergeCell ref="B29:I29"/>
  </mergeCells>
  <printOptions/>
  <pageMargins left="0.16" right="0.15" top="0.24" bottom="0.27" header="0.18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52"/>
  <sheetViews>
    <sheetView zoomScalePageLayoutView="0" workbookViewId="0" topLeftCell="B40">
      <selection activeCell="M28" sqref="M28"/>
    </sheetView>
  </sheetViews>
  <sheetFormatPr defaultColWidth="9.140625" defaultRowHeight="12.75"/>
  <cols>
    <col min="1" max="1" width="4.140625" style="1" hidden="1" customWidth="1"/>
    <col min="2" max="2" width="31.28125" style="1" customWidth="1"/>
    <col min="3" max="3" width="0.13671875" style="1" hidden="1" customWidth="1"/>
    <col min="4" max="4" width="9.140625" style="1" hidden="1" customWidth="1"/>
    <col min="5" max="5" width="25.7109375" style="1" customWidth="1"/>
    <col min="6" max="6" width="9.140625" style="1" hidden="1" customWidth="1"/>
    <col min="7" max="7" width="0.42578125" style="1" hidden="1" customWidth="1"/>
    <col min="8" max="8" width="9.140625" style="1" hidden="1" customWidth="1"/>
    <col min="9" max="9" width="15.140625" style="1" customWidth="1"/>
    <col min="10" max="10" width="0.13671875" style="1" hidden="1" customWidth="1"/>
    <col min="11" max="11" width="29.28125" style="1" customWidth="1"/>
    <col min="12" max="12" width="9.140625" style="1" customWidth="1"/>
    <col min="13" max="13" width="10.421875" style="1" customWidth="1"/>
    <col min="14" max="16384" width="9.140625" style="1" customWidth="1"/>
  </cols>
  <sheetData>
    <row r="1" ht="13.5" hidden="1"/>
    <row r="2" spans="1:13" ht="13.5">
      <c r="A2" s="1" t="s">
        <v>0</v>
      </c>
      <c r="B2" s="16"/>
      <c r="C2" s="2"/>
      <c r="K2" s="1" t="s">
        <v>26</v>
      </c>
      <c r="M2" s="1" t="s">
        <v>10</v>
      </c>
    </row>
    <row r="3" spans="2:11" ht="13.5">
      <c r="B3" s="1" t="s">
        <v>1</v>
      </c>
      <c r="E3" s="6" t="s">
        <v>27</v>
      </c>
      <c r="F3" s="6"/>
      <c r="G3" s="6"/>
      <c r="H3" s="6"/>
      <c r="I3" s="6"/>
      <c r="J3" s="6"/>
      <c r="K3" s="6"/>
    </row>
    <row r="4" ht="0.75" customHeight="1"/>
    <row r="6" spans="2:11" ht="21">
      <c r="B6" s="6"/>
      <c r="C6" s="6"/>
      <c r="D6" s="7"/>
      <c r="E6" s="7" t="s">
        <v>104</v>
      </c>
      <c r="F6" s="7"/>
      <c r="G6" s="7"/>
      <c r="H6" s="7"/>
      <c r="I6" s="6"/>
      <c r="J6" s="6"/>
      <c r="K6" s="6"/>
    </row>
    <row r="7" ht="12.75" customHeight="1"/>
    <row r="8" spans="2:11" s="6" customFormat="1" ht="13.5">
      <c r="B8" s="36" t="s">
        <v>105</v>
      </c>
      <c r="D8" s="6" t="s">
        <v>3</v>
      </c>
      <c r="K8" s="6" t="s">
        <v>85</v>
      </c>
    </row>
    <row r="9" ht="13.5">
      <c r="B9" s="1" t="s">
        <v>11</v>
      </c>
    </row>
    <row r="10" ht="0.75" customHeight="1"/>
    <row r="11" spans="8:11" ht="13.5">
      <c r="H11" s="1">
        <v>33030005</v>
      </c>
      <c r="K11" s="4"/>
    </row>
    <row r="12" ht="12.75" customHeight="1">
      <c r="B12" s="1" t="s">
        <v>22</v>
      </c>
    </row>
    <row r="13" ht="15" customHeight="1"/>
    <row r="15" spans="1:11" ht="40.5" customHeight="1">
      <c r="A15" s="39" t="s">
        <v>7</v>
      </c>
      <c r="B15" s="26" t="s">
        <v>4</v>
      </c>
      <c r="C15" s="17"/>
      <c r="D15" s="11"/>
      <c r="E15" s="9" t="s">
        <v>8</v>
      </c>
      <c r="F15" s="11"/>
      <c r="G15" s="11"/>
      <c r="H15" s="11"/>
      <c r="I15" s="12" t="s">
        <v>5</v>
      </c>
      <c r="J15" s="17"/>
      <c r="K15" s="8" t="s">
        <v>6</v>
      </c>
    </row>
    <row r="16" spans="1:11" ht="30.75" customHeight="1" hidden="1">
      <c r="A16" s="43"/>
      <c r="B16" s="22"/>
      <c r="C16" s="17"/>
      <c r="D16" s="11"/>
      <c r="E16" s="27"/>
      <c r="F16" s="11"/>
      <c r="G16" s="11"/>
      <c r="H16" s="11"/>
      <c r="I16" s="12"/>
      <c r="J16" s="18"/>
      <c r="K16" s="8"/>
    </row>
    <row r="17" spans="1:11" ht="28.5" customHeight="1" hidden="1">
      <c r="A17" s="43"/>
      <c r="B17" s="22"/>
      <c r="C17" s="17"/>
      <c r="D17" s="11"/>
      <c r="E17" s="27"/>
      <c r="F17" s="11"/>
      <c r="G17" s="11"/>
      <c r="H17" s="11"/>
      <c r="I17" s="12"/>
      <c r="J17" s="18"/>
      <c r="K17" s="8"/>
    </row>
    <row r="18" spans="1:11" ht="38.25" customHeight="1" hidden="1">
      <c r="A18" s="43"/>
      <c r="B18" s="22"/>
      <c r="C18" s="37"/>
      <c r="D18" s="8"/>
      <c r="E18" s="27"/>
      <c r="F18" s="8"/>
      <c r="G18" s="8"/>
      <c r="H18" s="8"/>
      <c r="I18" s="20"/>
      <c r="J18" s="14"/>
      <c r="K18" s="8"/>
    </row>
    <row r="19" spans="1:11" ht="39.75" customHeight="1" hidden="1">
      <c r="A19" s="39"/>
      <c r="B19" s="22"/>
      <c r="C19" s="17"/>
      <c r="D19" s="11"/>
      <c r="E19" s="27"/>
      <c r="F19" s="11"/>
      <c r="G19" s="11"/>
      <c r="H19" s="11"/>
      <c r="I19" s="12"/>
      <c r="J19" s="18"/>
      <c r="K19" s="8"/>
    </row>
    <row r="20" spans="1:11" ht="40.5" customHeight="1" hidden="1">
      <c r="A20" s="43"/>
      <c r="B20" s="22"/>
      <c r="C20" s="17"/>
      <c r="D20" s="11"/>
      <c r="E20" s="27"/>
      <c r="F20" s="11"/>
      <c r="G20" s="11"/>
      <c r="H20" s="11"/>
      <c r="I20" s="12"/>
      <c r="J20" s="18"/>
      <c r="K20" s="8"/>
    </row>
    <row r="21" spans="1:11" ht="38.25" customHeight="1" hidden="1">
      <c r="A21" s="43"/>
      <c r="B21" s="22"/>
      <c r="C21" s="37"/>
      <c r="D21" s="8"/>
      <c r="E21" s="27"/>
      <c r="F21" s="8"/>
      <c r="G21" s="8"/>
      <c r="H21" s="8"/>
      <c r="I21" s="20"/>
      <c r="J21" s="14"/>
      <c r="K21" s="8"/>
    </row>
    <row r="22" spans="1:11" ht="44.25" customHeight="1">
      <c r="A22" s="39"/>
      <c r="B22" s="19" t="s">
        <v>70</v>
      </c>
      <c r="C22" s="37"/>
      <c r="D22" s="8"/>
      <c r="E22" s="27" t="s">
        <v>71</v>
      </c>
      <c r="F22" s="8"/>
      <c r="G22" s="41">
        <v>30700</v>
      </c>
      <c r="H22" s="8"/>
      <c r="I22" s="19">
        <v>15850</v>
      </c>
      <c r="K22" s="3" t="s">
        <v>17</v>
      </c>
    </row>
    <row r="23" spans="1:20" ht="36.75" customHeight="1">
      <c r="A23" s="39"/>
      <c r="B23" s="19" t="s">
        <v>91</v>
      </c>
      <c r="C23" s="37"/>
      <c r="D23" s="8"/>
      <c r="E23" s="27" t="s">
        <v>83</v>
      </c>
      <c r="F23" s="8"/>
      <c r="G23" s="32">
        <v>10000</v>
      </c>
      <c r="H23" s="8"/>
      <c r="I23" s="8">
        <v>8000</v>
      </c>
      <c r="J23" s="16"/>
      <c r="K23" s="8" t="s">
        <v>17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1:18" ht="40.5">
      <c r="A24" s="38"/>
      <c r="B24" s="19" t="s">
        <v>98</v>
      </c>
      <c r="C24" s="37"/>
      <c r="D24" s="8"/>
      <c r="E24" s="27" t="s">
        <v>96</v>
      </c>
      <c r="F24" s="8"/>
      <c r="G24" s="31">
        <v>12500</v>
      </c>
      <c r="H24" s="8"/>
      <c r="I24" s="8">
        <v>9500</v>
      </c>
      <c r="J24" s="16"/>
      <c r="K24" s="8" t="s">
        <v>17</v>
      </c>
      <c r="L24" s="16"/>
      <c r="M24" s="16"/>
      <c r="N24" s="16"/>
      <c r="O24" s="16"/>
      <c r="P24" s="16"/>
      <c r="Q24" s="16"/>
      <c r="R24" s="16"/>
    </row>
    <row r="25" spans="1:11" ht="27" customHeight="1">
      <c r="A25" s="20"/>
      <c r="B25" s="19" t="s">
        <v>94</v>
      </c>
      <c r="C25" s="37"/>
      <c r="D25" s="8"/>
      <c r="E25" s="27" t="s">
        <v>82</v>
      </c>
      <c r="F25" s="8"/>
      <c r="G25" s="8">
        <v>1750</v>
      </c>
      <c r="H25" s="8"/>
      <c r="I25" s="19">
        <v>2440</v>
      </c>
      <c r="K25" s="8" t="s">
        <v>17</v>
      </c>
    </row>
    <row r="26" spans="1:11" ht="27" customHeight="1">
      <c r="A26" s="20"/>
      <c r="B26" s="19" t="s">
        <v>99</v>
      </c>
      <c r="C26" s="37"/>
      <c r="D26" s="8"/>
      <c r="E26" s="27" t="s">
        <v>82</v>
      </c>
      <c r="F26" s="8"/>
      <c r="G26" s="41">
        <v>6600</v>
      </c>
      <c r="H26" s="39"/>
      <c r="I26" s="31">
        <v>7000</v>
      </c>
      <c r="K26" s="8" t="s">
        <v>17</v>
      </c>
    </row>
    <row r="27" spans="1:11" ht="27" customHeight="1">
      <c r="A27" s="20"/>
      <c r="B27" s="19" t="s">
        <v>100</v>
      </c>
      <c r="C27" s="37"/>
      <c r="D27" s="8"/>
      <c r="E27" s="27" t="s">
        <v>82</v>
      </c>
      <c r="F27" s="8"/>
      <c r="G27" s="41">
        <v>7900</v>
      </c>
      <c r="H27" s="39"/>
      <c r="I27" s="31">
        <v>8000</v>
      </c>
      <c r="K27" s="8" t="s">
        <v>17</v>
      </c>
    </row>
    <row r="28" spans="1:11" ht="21" customHeight="1">
      <c r="A28" s="38"/>
      <c r="B28" s="19" t="s">
        <v>92</v>
      </c>
      <c r="C28" s="37"/>
      <c r="D28" s="8"/>
      <c r="E28" s="27" t="s">
        <v>76</v>
      </c>
      <c r="F28" s="8"/>
      <c r="G28" s="41">
        <v>13820</v>
      </c>
      <c r="H28" s="8"/>
      <c r="I28" s="19">
        <v>3040</v>
      </c>
      <c r="K28" s="8" t="s">
        <v>17</v>
      </c>
    </row>
    <row r="29" spans="1:18" ht="27">
      <c r="A29" s="38"/>
      <c r="B29" s="19" t="s">
        <v>89</v>
      </c>
      <c r="C29" s="17"/>
      <c r="D29" s="11"/>
      <c r="E29" s="27" t="s">
        <v>77</v>
      </c>
      <c r="F29" s="11"/>
      <c r="G29" s="42">
        <v>5280</v>
      </c>
      <c r="H29" s="11"/>
      <c r="I29" s="9">
        <v>5270</v>
      </c>
      <c r="K29" s="8" t="s">
        <v>17</v>
      </c>
      <c r="L29" s="16"/>
      <c r="M29" s="16"/>
      <c r="N29" s="16"/>
      <c r="O29" s="16"/>
      <c r="P29" s="16"/>
      <c r="Q29" s="16"/>
      <c r="R29" s="16"/>
    </row>
    <row r="30" spans="1:20" ht="30" customHeight="1">
      <c r="A30" s="39"/>
      <c r="B30" s="19" t="s">
        <v>88</v>
      </c>
      <c r="C30" s="37"/>
      <c r="D30" s="8"/>
      <c r="E30" s="27" t="s">
        <v>72</v>
      </c>
      <c r="F30" s="8"/>
      <c r="G30" s="40">
        <v>11250</v>
      </c>
      <c r="H30" s="8"/>
      <c r="I30" s="8">
        <v>11650</v>
      </c>
      <c r="J30" s="16"/>
      <c r="K30" s="8" t="s">
        <v>17</v>
      </c>
      <c r="L30" s="16"/>
      <c r="M30" s="16"/>
      <c r="N30" s="16"/>
      <c r="O30" s="16"/>
      <c r="P30" s="16"/>
      <c r="Q30" s="16"/>
      <c r="R30" s="16"/>
      <c r="S30" s="16"/>
      <c r="T30" s="16"/>
    </row>
    <row r="31" spans="1:11" ht="28.5" customHeight="1">
      <c r="A31" s="38"/>
      <c r="B31" s="19" t="s">
        <v>90</v>
      </c>
      <c r="C31" s="37"/>
      <c r="D31" s="8"/>
      <c r="E31" s="27" t="s">
        <v>84</v>
      </c>
      <c r="F31" s="8"/>
      <c r="G31" s="41">
        <v>5900</v>
      </c>
      <c r="H31" s="8"/>
      <c r="I31" s="19">
        <v>7700</v>
      </c>
      <c r="K31" s="8" t="s">
        <v>17</v>
      </c>
    </row>
    <row r="32" spans="2:11" ht="27.75" customHeight="1">
      <c r="B32" s="19" t="s">
        <v>73</v>
      </c>
      <c r="C32" s="37"/>
      <c r="D32" s="8"/>
      <c r="E32" s="27" t="s">
        <v>74</v>
      </c>
      <c r="F32" s="8"/>
      <c r="G32" s="19">
        <v>15000</v>
      </c>
      <c r="H32" s="8"/>
      <c r="I32" s="8">
        <v>13300</v>
      </c>
      <c r="J32" s="16"/>
      <c r="K32" s="37" t="s">
        <v>13</v>
      </c>
    </row>
    <row r="33" spans="2:11" ht="27">
      <c r="B33" s="19" t="s">
        <v>78</v>
      </c>
      <c r="C33" s="37"/>
      <c r="D33" s="8"/>
      <c r="E33" s="27" t="s">
        <v>79</v>
      </c>
      <c r="F33" s="8"/>
      <c r="G33" s="8"/>
      <c r="H33" s="8"/>
      <c r="I33" s="20">
        <v>8000</v>
      </c>
      <c r="J33" s="14"/>
      <c r="K33" s="8" t="s">
        <v>69</v>
      </c>
    </row>
    <row r="34" spans="1:17" ht="29.25" customHeight="1">
      <c r="A34" s="39"/>
      <c r="B34" s="19" t="s">
        <v>93</v>
      </c>
      <c r="C34" s="17"/>
      <c r="D34" s="11"/>
      <c r="E34" s="27" t="s">
        <v>23</v>
      </c>
      <c r="F34" s="11"/>
      <c r="G34" s="40">
        <v>13800</v>
      </c>
      <c r="H34" s="11"/>
      <c r="I34" s="8">
        <v>10000</v>
      </c>
      <c r="J34" s="16"/>
      <c r="K34" s="5" t="s">
        <v>17</v>
      </c>
      <c r="L34" s="16"/>
      <c r="M34" s="16"/>
      <c r="N34" s="16"/>
      <c r="O34" s="16"/>
      <c r="P34" s="16"/>
      <c r="Q34" s="16"/>
    </row>
    <row r="35" spans="2:12" ht="28.5" customHeight="1">
      <c r="B35" s="34" t="s">
        <v>101</v>
      </c>
      <c r="C35" s="8"/>
      <c r="D35" s="8"/>
      <c r="E35" s="27" t="s">
        <v>102</v>
      </c>
      <c r="F35" s="8"/>
      <c r="G35" s="8">
        <v>4000</v>
      </c>
      <c r="H35" s="8"/>
      <c r="I35" s="31">
        <v>20000</v>
      </c>
      <c r="J35"/>
      <c r="K35" s="8" t="s">
        <v>13</v>
      </c>
      <c r="L35" s="16"/>
    </row>
    <row r="36" spans="1:11" ht="28.5" customHeight="1">
      <c r="A36" s="38"/>
      <c r="B36" s="19" t="s">
        <v>80</v>
      </c>
      <c r="C36" s="37"/>
      <c r="D36" s="8"/>
      <c r="E36" s="35" t="s">
        <v>81</v>
      </c>
      <c r="F36" s="8"/>
      <c r="G36" s="41">
        <v>4095</v>
      </c>
      <c r="H36" s="8"/>
      <c r="I36" s="19">
        <v>6125</v>
      </c>
      <c r="K36" s="5" t="s">
        <v>17</v>
      </c>
    </row>
    <row r="37" spans="2:12" ht="28.5" customHeight="1">
      <c r="B37" s="19" t="s">
        <v>108</v>
      </c>
      <c r="C37" s="8"/>
      <c r="D37" s="39"/>
      <c r="E37" s="27" t="s">
        <v>109</v>
      </c>
      <c r="F37" s="37"/>
      <c r="G37" s="8">
        <v>4000</v>
      </c>
      <c r="H37" s="8"/>
      <c r="I37" s="19">
        <v>2000</v>
      </c>
      <c r="J37"/>
      <c r="K37" s="8" t="s">
        <v>13</v>
      </c>
      <c r="L37" s="16"/>
    </row>
    <row r="38" ht="13.5">
      <c r="I38" s="1">
        <f>SUM(I22:I37)</f>
        <v>137875</v>
      </c>
    </row>
    <row r="39" spans="2:11" ht="13.5">
      <c r="B39" s="1" t="s">
        <v>107</v>
      </c>
      <c r="K39" s="1" t="s">
        <v>87</v>
      </c>
    </row>
    <row r="42" spans="2:5" ht="13.5">
      <c r="B42" s="1" t="s">
        <v>106</v>
      </c>
      <c r="E42" s="3"/>
    </row>
    <row r="43" ht="13.5">
      <c r="E43" s="3"/>
    </row>
    <row r="44" ht="13.5">
      <c r="E44" s="3"/>
    </row>
    <row r="45" ht="13.5">
      <c r="E45" s="3"/>
    </row>
    <row r="46" spans="2:5" ht="13.5">
      <c r="B46" s="3"/>
      <c r="C46" s="3"/>
      <c r="D46" s="3"/>
      <c r="E46" s="3"/>
    </row>
    <row r="47" spans="2:5" ht="13.5">
      <c r="B47" s="3"/>
      <c r="C47" s="3"/>
      <c r="D47" s="3"/>
      <c r="E47" s="3"/>
    </row>
    <row r="48" spans="2:13" ht="24" customHeight="1">
      <c r="B48" s="3"/>
      <c r="C48" s="3"/>
      <c r="D48" s="3"/>
      <c r="E48" s="3"/>
      <c r="K48" s="3"/>
      <c r="M48" s="3"/>
    </row>
    <row r="49" spans="2:13" ht="13.5">
      <c r="B49" s="3"/>
      <c r="C49" s="3"/>
      <c r="D49" s="3"/>
      <c r="E49" s="3"/>
      <c r="M49" s="3"/>
    </row>
    <row r="50" spans="5:11" ht="13.5">
      <c r="E50" s="3"/>
      <c r="I50" s="3"/>
      <c r="J50" s="3"/>
      <c r="K50" s="3"/>
    </row>
    <row r="51" spans="5:12" ht="13.5">
      <c r="E51" s="3"/>
      <c r="I51" s="3"/>
      <c r="J51" s="3"/>
      <c r="K51" s="3"/>
      <c r="L51" s="3"/>
    </row>
    <row r="52" spans="5:11" ht="13.5">
      <c r="E52" s="3"/>
      <c r="F52" s="3"/>
      <c r="G52" s="3"/>
      <c r="H52" s="3"/>
      <c r="I52" s="3"/>
      <c r="J52" s="3"/>
      <c r="K52" s="3"/>
    </row>
  </sheetData>
  <sheetProtection/>
  <printOptions/>
  <pageMargins left="0.16" right="0.24" top="0.7480314960629921" bottom="0.7480314960629921" header="0.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9"/>
  <sheetViews>
    <sheetView zoomScalePageLayoutView="0" workbookViewId="0" topLeftCell="B2">
      <selection activeCell="H25" sqref="H25"/>
    </sheetView>
  </sheetViews>
  <sheetFormatPr defaultColWidth="9.140625" defaultRowHeight="12.75"/>
  <cols>
    <col min="1" max="1" width="4.140625" style="1" hidden="1" customWidth="1"/>
    <col min="2" max="2" width="29.7109375" style="1" customWidth="1"/>
    <col min="3" max="3" width="0.13671875" style="1" hidden="1" customWidth="1"/>
    <col min="4" max="4" width="26.57421875" style="1" customWidth="1"/>
    <col min="5" max="5" width="21.00390625" style="1" customWidth="1"/>
    <col min="6" max="6" width="20.421875" style="1" customWidth="1"/>
    <col min="7" max="16384" width="9.140625" style="1" customWidth="1"/>
  </cols>
  <sheetData>
    <row r="1" ht="13.5" hidden="1"/>
    <row r="2" spans="1:6" ht="13.5">
      <c r="A2" s="1" t="s">
        <v>0</v>
      </c>
      <c r="B2" s="16"/>
      <c r="C2" s="2"/>
      <c r="F2" s="1" t="s">
        <v>26</v>
      </c>
    </row>
    <row r="3" spans="2:6" ht="13.5">
      <c r="B3" s="1" t="s">
        <v>1</v>
      </c>
      <c r="D3" s="6" t="s">
        <v>27</v>
      </c>
      <c r="E3" s="6"/>
      <c r="F3" s="6"/>
    </row>
    <row r="4" ht="0.75" customHeight="1"/>
    <row r="6" spans="2:6" ht="40.5" customHeight="1">
      <c r="B6" s="6"/>
      <c r="C6" s="6"/>
      <c r="D6" s="7" t="s">
        <v>115</v>
      </c>
      <c r="E6" s="6"/>
      <c r="F6" s="6" t="s">
        <v>110</v>
      </c>
    </row>
    <row r="7" ht="12.75" customHeight="1"/>
    <row r="8" spans="2:6" s="6" customFormat="1" ht="13.5">
      <c r="B8" s="6" t="s">
        <v>21</v>
      </c>
      <c r="D8" s="6" t="s">
        <v>113</v>
      </c>
      <c r="F8" s="6" t="s">
        <v>85</v>
      </c>
    </row>
    <row r="9" ht="13.5">
      <c r="B9" s="1" t="s">
        <v>11</v>
      </c>
    </row>
    <row r="10" ht="0.75" customHeight="1"/>
    <row r="11" ht="13.5">
      <c r="F11" s="4"/>
    </row>
    <row r="12" ht="12.75" customHeight="1">
      <c r="B12" s="1" t="s">
        <v>22</v>
      </c>
    </row>
    <row r="13" ht="15" customHeight="1"/>
    <row r="15" spans="1:6" ht="40.5" customHeight="1">
      <c r="A15" s="39" t="s">
        <v>7</v>
      </c>
      <c r="B15" s="26" t="s">
        <v>4</v>
      </c>
      <c r="C15" s="11"/>
      <c r="D15" s="9" t="s">
        <v>8</v>
      </c>
      <c r="E15" s="9" t="s">
        <v>5</v>
      </c>
      <c r="F15" s="8" t="s">
        <v>6</v>
      </c>
    </row>
    <row r="16" spans="1:6" ht="30.75" customHeight="1" hidden="1">
      <c r="A16" s="43"/>
      <c r="B16" s="19"/>
      <c r="C16" s="11"/>
      <c r="D16" s="27"/>
      <c r="E16" s="9"/>
      <c r="F16" s="8"/>
    </row>
    <row r="17" spans="1:6" ht="28.5" customHeight="1" hidden="1">
      <c r="A17" s="43"/>
      <c r="B17" s="19"/>
      <c r="C17" s="11"/>
      <c r="D17" s="27"/>
      <c r="E17" s="9"/>
      <c r="F17" s="8"/>
    </row>
    <row r="18" spans="1:7" ht="38.25" customHeight="1" hidden="1">
      <c r="A18" s="43"/>
      <c r="B18" s="19"/>
      <c r="C18" s="8"/>
      <c r="D18" s="27"/>
      <c r="E18" s="19"/>
      <c r="F18" s="8"/>
      <c r="G18" s="1" t="s">
        <v>97</v>
      </c>
    </row>
    <row r="19" spans="1:6" ht="39.75" customHeight="1" hidden="1">
      <c r="A19" s="39"/>
      <c r="B19" s="19"/>
      <c r="C19" s="11"/>
      <c r="D19" s="27"/>
      <c r="E19" s="9"/>
      <c r="F19" s="8"/>
    </row>
    <row r="20" spans="1:6" ht="40.5" customHeight="1" hidden="1">
      <c r="A20" s="43"/>
      <c r="B20" s="19"/>
      <c r="C20" s="11"/>
      <c r="D20" s="27"/>
      <c r="E20" s="9"/>
      <c r="F20" s="8"/>
    </row>
    <row r="21" spans="1:6" ht="38.25" customHeight="1" hidden="1">
      <c r="A21" s="43"/>
      <c r="B21" s="19"/>
      <c r="C21" s="8"/>
      <c r="D21" s="27"/>
      <c r="E21" s="19"/>
      <c r="F21" s="8"/>
    </row>
    <row r="22" spans="1:20" ht="21" customHeight="1">
      <c r="A22" s="3"/>
      <c r="B22" s="19" t="s">
        <v>67</v>
      </c>
      <c r="C22" s="11"/>
      <c r="D22" s="11" t="s">
        <v>116</v>
      </c>
      <c r="E22" s="27" t="s">
        <v>68</v>
      </c>
      <c r="F22" s="11"/>
      <c r="G22" s="11">
        <v>2400</v>
      </c>
      <c r="H22" s="11"/>
      <c r="I22" s="9">
        <v>2500</v>
      </c>
      <c r="J22" s="33"/>
      <c r="K22" s="37" t="s">
        <v>86</v>
      </c>
      <c r="L22" s="16"/>
      <c r="M22" s="16"/>
      <c r="N22" s="16"/>
      <c r="O22" s="16"/>
      <c r="P22" s="16"/>
      <c r="Q22" s="16"/>
      <c r="R22" s="16"/>
      <c r="S22" s="16"/>
      <c r="T22" s="16"/>
    </row>
    <row r="23" spans="2:12" s="44" customFormat="1" ht="39" customHeight="1">
      <c r="B23" s="45" t="s">
        <v>112</v>
      </c>
      <c r="C23" s="45"/>
      <c r="D23" s="45"/>
      <c r="E23" s="45"/>
      <c r="F23" s="45"/>
      <c r="G23" s="1"/>
      <c r="H23" s="1"/>
      <c r="I23" s="1"/>
      <c r="J23" s="1"/>
      <c r="K23" s="1"/>
      <c r="L23" s="1"/>
    </row>
    <row r="25" spans="2:5" ht="57.75" customHeight="1">
      <c r="B25" s="1" t="s">
        <v>111</v>
      </c>
      <c r="E25" s="1" t="s">
        <v>114</v>
      </c>
    </row>
    <row r="29" ht="13.5">
      <c r="B29" s="1" t="s">
        <v>95</v>
      </c>
    </row>
  </sheetData>
  <sheetProtection/>
  <printOptions/>
  <pageMargins left="0.16" right="0.15" top="0.24" bottom="0.29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FINGANI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achiko</dc:creator>
  <cp:keywords/>
  <dc:description/>
  <cp:lastModifiedBy>Home</cp:lastModifiedBy>
  <cp:lastPrinted>2017-11-13T11:47:14Z</cp:lastPrinted>
  <dcterms:created xsi:type="dcterms:W3CDTF">2006-03-20T06:33:47Z</dcterms:created>
  <dcterms:modified xsi:type="dcterms:W3CDTF">2017-11-14T11:21:08Z</dcterms:modified>
  <cp:category/>
  <cp:version/>
  <cp:contentType/>
  <cp:contentStatus/>
</cp:coreProperties>
</file>